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06F2AB3-3058-4196-9E50-0D65A449A97E}" xr6:coauthVersionLast="36" xr6:coauthVersionMax="36" xr10:uidLastSave="{00000000-0000-0000-0000-000000000000}"/>
  <workbookProtection lockStructure="1"/>
  <bookViews>
    <workbookView xWindow="0" yWindow="0" windowWidth="12770" windowHeight="4640" tabRatio="790" activeTab="7" xr2:uid="{E8899B92-9815-4265-93DD-3479987F3161}"/>
  </bookViews>
  <sheets>
    <sheet name="Copyright TDs" sheetId="15" r:id="rId1"/>
    <sheet name="Counter Notices" sheetId="17" r:id="rId2"/>
    <sheet name="Rpt Infringers" sheetId="16" r:id="rId3"/>
    <sheet name="Accts closed" sheetId="1" r:id="rId4"/>
    <sheet name="Illegal content categories" sheetId="2" r:id="rId5"/>
    <sheet name="CSAM link %" sheetId="3" r:id="rId6"/>
    <sheet name="CSAM link type" sheetId="4" r:id="rId7"/>
    <sheet name="VE Link type" sheetId="5" r:id="rId8"/>
    <sheet name="Geo origin" sheetId="6" r:id="rId9"/>
    <sheet name="CSAM Rpt Source" sheetId="8" r:id="rId10"/>
    <sheet name="VE Rpt Source" sheetId="9" r:id="rId11"/>
    <sheet name="Suspension Appeal" sheetId="23" r:id="rId12"/>
    <sheet name="BSI requests" sheetId="24" r:id="rId13"/>
    <sheet name="Private BSI requests" sheetId="22" r:id="rId14"/>
    <sheet name="Personal Data downloads" sheetId="13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5" l="1"/>
  <c r="D17" i="15"/>
  <c r="D16" i="15"/>
  <c r="C2" i="2" l="1"/>
  <c r="D2" i="2"/>
  <c r="E2" i="2"/>
  <c r="D12" i="15" l="1"/>
  <c r="D13" i="15"/>
  <c r="D14" i="15"/>
  <c r="D15" i="15"/>
  <c r="D9" i="15"/>
  <c r="K9" i="24" l="1"/>
  <c r="J9" i="24"/>
  <c r="I9" i="24"/>
  <c r="H9" i="24"/>
  <c r="G9" i="24"/>
  <c r="F9" i="24"/>
  <c r="E9" i="24"/>
  <c r="D9" i="24"/>
  <c r="C9" i="24"/>
  <c r="B9" i="24"/>
  <c r="D11" i="15" l="1"/>
  <c r="D10" i="15"/>
  <c r="D8" i="15" l="1"/>
  <c r="D7" i="15" l="1"/>
  <c r="D6" i="15"/>
  <c r="D5" i="15" l="1"/>
  <c r="D4" i="15"/>
  <c r="D3" i="15" l="1"/>
</calcChain>
</file>

<file path=xl/sharedStrings.xml><?xml version="1.0" encoding="utf-8"?>
<sst xmlns="http://schemas.openxmlformats.org/spreadsheetml/2006/main" count="314" uniqueCount="46">
  <si>
    <t>CSAM</t>
  </si>
  <si>
    <t>Other</t>
  </si>
  <si>
    <t>Total</t>
  </si>
  <si>
    <t>Year</t>
  </si>
  <si>
    <t>Quarter</t>
  </si>
  <si>
    <t>% Disabled</t>
  </si>
  <si>
    <t>Chat</t>
  </si>
  <si>
    <t>File</t>
  </si>
  <si>
    <t>Folder</t>
  </si>
  <si>
    <t>North America</t>
  </si>
  <si>
    <t>Asia</t>
  </si>
  <si>
    <t>Europe</t>
  </si>
  <si>
    <t>Latin America</t>
  </si>
  <si>
    <t>Africa</t>
  </si>
  <si>
    <t>Not determined</t>
  </si>
  <si>
    <t>Oceania</t>
  </si>
  <si>
    <t>Individuals</t>
  </si>
  <si>
    <t>Law Enforcement</t>
  </si>
  <si>
    <t>NGO</t>
  </si>
  <si>
    <t>Industry</t>
  </si>
  <si>
    <t>(Billion)</t>
  </si>
  <si>
    <t>Q4</t>
  </si>
  <si>
    <t>Q1</t>
  </si>
  <si>
    <t>Q2</t>
  </si>
  <si>
    <t>Q3</t>
  </si>
  <si>
    <t>Copyright takedown requests</t>
  </si>
  <si>
    <t>Links taken down</t>
  </si>
  <si>
    <t>/ Total files</t>
  </si>
  <si>
    <t>Total files</t>
  </si>
  <si>
    <t>Number of users suspended</t>
  </si>
  <si>
    <t>% of registered users</t>
  </si>
  <si>
    <t>Not recorded</t>
  </si>
  <si>
    <t>Hacking</t>
  </si>
  <si>
    <t>Denied</t>
  </si>
  <si>
    <t>File Request</t>
  </si>
  <si>
    <t>Counter Notice filed</t>
  </si>
  <si>
    <t xml:space="preserve"> Link Reinstatement</t>
  </si>
  <si>
    <t>Organised crime</t>
  </si>
  <si>
    <t>Embeded</t>
  </si>
  <si>
    <t>Number of Accounts closed</t>
  </si>
  <si>
    <t>Number of requests</t>
  </si>
  <si>
    <t>Collection</t>
  </si>
  <si>
    <t>Successful appeals</t>
  </si>
  <si>
    <t>Rejected appeals</t>
  </si>
  <si>
    <t>Number of downloads</t>
  </si>
  <si>
    <t>Terrorism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</si>
</sst>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%"/>
    <numFmt numFmtId="166" formatCode="_-* #,##0.0_-;\-* #,##0.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262626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sz val="10"/>
      <color rgb="FF000000"/>
      <name val="Lato"/>
      <family val="2"/>
    </font>
    <font>
      <sz val="10"/>
      <color rgb="FF262626"/>
      <name val="Lato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404040"/>
      <name val="Lato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F2FE"/>
        <bgColor rgb="FFE7F2FE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4D5F8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B5D9F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0" fontId="3" fillId="0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 vertical="center" wrapText="1"/>
    </xf>
    <xf numFmtId="0" fontId="0" fillId="0" borderId="0" xfId="0" applyFont="1" applyProtection="1"/>
    <xf numFmtId="0" fontId="0" fillId="0" borderId="0" xfId="0" applyFont="1" applyAlignment="1" applyProtection="1">
      <alignment horizontal="left" indent="1"/>
    </xf>
    <xf numFmtId="0" fontId="0" fillId="0" borderId="0" xfId="0" applyFont="1" applyFill="1" applyProtection="1"/>
    <xf numFmtId="0" fontId="10" fillId="0" borderId="2" xfId="0" applyFont="1" applyFill="1" applyBorder="1" applyProtection="1"/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center"/>
    </xf>
    <xf numFmtId="165" fontId="3" fillId="0" borderId="0" xfId="2" applyNumberFormat="1" applyFont="1" applyProtection="1"/>
    <xf numFmtId="1" fontId="3" fillId="0" borderId="0" xfId="0" applyNumberFormat="1" applyFont="1" applyAlignment="1" applyProtection="1">
      <alignment horizontal="left"/>
    </xf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" fontId="6" fillId="0" borderId="0" xfId="0" applyNumberFormat="1" applyFont="1" applyAlignment="1" applyProtection="1">
      <alignment horizontal="right" vertical="center" wrapText="1"/>
    </xf>
    <xf numFmtId="165" fontId="6" fillId="0" borderId="0" xfId="2" applyNumberFormat="1" applyFont="1" applyAlignment="1" applyProtection="1">
      <alignment horizontal="center" vertical="center" wrapText="1"/>
    </xf>
    <xf numFmtId="166" fontId="6" fillId="0" borderId="0" xfId="1" applyNumberFormat="1" applyFont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4" fillId="4" borderId="0" xfId="0" applyFont="1" applyFill="1" applyBorder="1"/>
    <xf numFmtId="0" fontId="4" fillId="4" borderId="5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/>
    <xf numFmtId="0" fontId="11" fillId="0" borderId="0" xfId="0" applyFont="1" applyProtection="1"/>
    <xf numFmtId="0" fontId="11" fillId="0" borderId="0" xfId="0" applyFont="1" applyProtection="1">
      <protection locked="0"/>
    </xf>
    <xf numFmtId="165" fontId="3" fillId="0" borderId="0" xfId="2" applyNumberFormat="1" applyFont="1" applyFill="1" applyBorder="1"/>
    <xf numFmtId="3" fontId="0" fillId="0" borderId="0" xfId="0" applyNumberForma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3" fillId="0" borderId="0" xfId="0" applyNumberFormat="1" applyFont="1" applyFill="1" applyBorder="1"/>
    <xf numFmtId="0" fontId="0" fillId="0" borderId="0" xfId="0" applyNumberFormat="1"/>
    <xf numFmtId="164" fontId="3" fillId="0" borderId="0" xfId="0" applyNumberFormat="1" applyFont="1" applyFill="1" applyBorder="1"/>
    <xf numFmtId="0" fontId="0" fillId="0" borderId="0" xfId="0" applyAlignment="1">
      <alignment horizontal="left" indent="1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/>
    <xf numFmtId="0" fontId="11" fillId="0" borderId="0" xfId="0" applyFont="1" applyAlignment="1" applyProtection="1">
      <alignment horizontal="center"/>
    </xf>
    <xf numFmtId="0" fontId="11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0" fontId="10" fillId="0" borderId="1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3" fontId="8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8" fillId="3" borderId="6" xfId="0" applyFont="1" applyFill="1" applyBorder="1" applyAlignment="1" applyProtection="1">
      <alignment horizontal="center" vertical="center" wrapText="1"/>
    </xf>
    <xf numFmtId="3" fontId="8" fillId="3" borderId="6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Protection="1"/>
    <xf numFmtId="0" fontId="11" fillId="0" borderId="0" xfId="0" applyFont="1" applyAlignment="1" applyProtection="1">
      <alignment horizontal="left" indent="1"/>
    </xf>
    <xf numFmtId="0" fontId="5" fillId="3" borderId="7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right" vertical="center" wrapText="1"/>
    </xf>
    <xf numFmtId="0" fontId="9" fillId="3" borderId="10" xfId="0" applyFont="1" applyFill="1" applyBorder="1" applyAlignment="1" applyProtection="1">
      <alignment vertical="center" wrapText="1"/>
    </xf>
    <xf numFmtId="165" fontId="0" fillId="0" borderId="13" xfId="2" applyNumberFormat="1" applyFont="1" applyBorder="1"/>
    <xf numFmtId="165" fontId="0" fillId="0" borderId="9" xfId="2" applyNumberFormat="1" applyFont="1" applyBorder="1"/>
    <xf numFmtId="0" fontId="0" fillId="0" borderId="10" xfId="0" applyBorder="1" applyProtection="1">
      <protection locked="0"/>
    </xf>
    <xf numFmtId="165" fontId="0" fillId="0" borderId="11" xfId="2" applyNumberFormat="1" applyFont="1" applyBorder="1"/>
    <xf numFmtId="0" fontId="0" fillId="0" borderId="12" xfId="0" applyBorder="1"/>
    <xf numFmtId="0" fontId="5" fillId="3" borderId="1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0" fillId="0" borderId="0" xfId="0" applyNumberFormat="1" applyAlignment="1">
      <alignment horizontal="right"/>
    </xf>
    <xf numFmtId="0" fontId="4" fillId="0" borderId="1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1" fillId="0" borderId="0" xfId="0" applyFont="1" applyAlignment="1" applyProtection="1">
      <alignment horizontal="center" vertical="center" wrapText="1"/>
    </xf>
    <xf numFmtId="164" fontId="0" fillId="0" borderId="0" xfId="1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Fill="1" applyBorder="1" applyAlignment="1" applyProtection="1">
      <alignment horizontal="center" wrapText="1"/>
    </xf>
    <xf numFmtId="0" fontId="11" fillId="0" borderId="0" xfId="0" applyFont="1" applyFill="1" applyProtection="1"/>
    <xf numFmtId="0" fontId="16" fillId="0" borderId="0" xfId="0" applyFont="1" applyFill="1" applyBorder="1" applyAlignment="1">
      <alignment horizontal="left" indent="1"/>
    </xf>
    <xf numFmtId="1" fontId="16" fillId="0" borderId="0" xfId="0" applyNumberFormat="1" applyFont="1" applyFill="1" applyBorder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</xf>
    <xf numFmtId="165" fontId="0" fillId="0" borderId="0" xfId="0" applyNumberFormat="1"/>
    <xf numFmtId="0" fontId="0" fillId="0" borderId="8" xfId="0" applyBorder="1"/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9" fontId="0" fillId="0" borderId="9" xfId="0" applyNumberFormat="1" applyBorder="1"/>
    <xf numFmtId="0" fontId="11" fillId="0" borderId="8" xfId="0" applyFont="1" applyBorder="1"/>
    <xf numFmtId="0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9" fontId="0" fillId="0" borderId="11" xfId="0" applyNumberFormat="1" applyBorder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9ADAE"/>
      <color rgb="FFD76457"/>
      <color rgb="FF489CB7"/>
      <color rgb="FFE9B539"/>
      <color rgb="FF004BB5"/>
      <color rgb="FFDD1405"/>
      <color rgb="FF697077"/>
      <color rgb="FFB6D7E2"/>
      <color rgb="FFD7D8D9"/>
      <color rgb="FFC38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Copyright</a:t>
            </a:r>
            <a:r>
              <a:rPr lang="en-NZ" baseline="0"/>
              <a:t> notice disputes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'Counter Notices'!$C$1</c:f>
              <c:strCache>
                <c:ptCount val="1"/>
                <c:pt idx="0">
                  <c:v>Counter Notice filed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'Counter Notices'!$A$2:$B$17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'Counter Notices'!$C$2:$C$17</c:f>
              <c:numCache>
                <c:formatCode>General</c:formatCode>
                <c:ptCount val="16"/>
                <c:pt idx="0">
                  <c:v>243</c:v>
                </c:pt>
                <c:pt idx="1">
                  <c:v>142</c:v>
                </c:pt>
                <c:pt idx="2">
                  <c:v>170</c:v>
                </c:pt>
                <c:pt idx="3">
                  <c:v>90</c:v>
                </c:pt>
                <c:pt idx="4">
                  <c:v>97</c:v>
                </c:pt>
                <c:pt idx="5">
                  <c:v>106</c:v>
                </c:pt>
                <c:pt idx="6">
                  <c:v>950</c:v>
                </c:pt>
                <c:pt idx="7">
                  <c:v>547</c:v>
                </c:pt>
                <c:pt idx="8">
                  <c:v>134</c:v>
                </c:pt>
                <c:pt idx="9">
                  <c:v>98</c:v>
                </c:pt>
                <c:pt idx="10">
                  <c:v>63</c:v>
                </c:pt>
                <c:pt idx="11">
                  <c:v>54</c:v>
                </c:pt>
                <c:pt idx="12">
                  <c:v>40</c:v>
                </c:pt>
                <c:pt idx="13">
                  <c:v>75</c:v>
                </c:pt>
                <c:pt idx="14">
                  <c:v>44</c:v>
                </c:pt>
                <c:pt idx="1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5-49EB-804F-1459DA7542C2}"/>
            </c:ext>
          </c:extLst>
        </c:ser>
        <c:ser>
          <c:idx val="1"/>
          <c:order val="1"/>
          <c:tx>
            <c:strRef>
              <c:f>'Counter Notices'!$D$1</c:f>
              <c:strCache>
                <c:ptCount val="1"/>
                <c:pt idx="0">
                  <c:v> Link Reinstatement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'Counter Notices'!$A$2:$B$17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'Counter Notices'!$D$2:$D$17</c:f>
              <c:numCache>
                <c:formatCode>General</c:formatCode>
                <c:ptCount val="16"/>
                <c:pt idx="0">
                  <c:v>239</c:v>
                </c:pt>
                <c:pt idx="1">
                  <c:v>122</c:v>
                </c:pt>
                <c:pt idx="2">
                  <c:v>158</c:v>
                </c:pt>
                <c:pt idx="3">
                  <c:v>84</c:v>
                </c:pt>
                <c:pt idx="4">
                  <c:v>93</c:v>
                </c:pt>
                <c:pt idx="5">
                  <c:v>101</c:v>
                </c:pt>
                <c:pt idx="6">
                  <c:v>885</c:v>
                </c:pt>
                <c:pt idx="7">
                  <c:v>537</c:v>
                </c:pt>
                <c:pt idx="8">
                  <c:v>131</c:v>
                </c:pt>
                <c:pt idx="9">
                  <c:v>94</c:v>
                </c:pt>
                <c:pt idx="10">
                  <c:v>61</c:v>
                </c:pt>
                <c:pt idx="11">
                  <c:v>51</c:v>
                </c:pt>
                <c:pt idx="12">
                  <c:v>33</c:v>
                </c:pt>
                <c:pt idx="13">
                  <c:v>67</c:v>
                </c:pt>
                <c:pt idx="14">
                  <c:v>29</c:v>
                </c:pt>
                <c:pt idx="1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5-49EB-804F-1459DA75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95392"/>
        <c:axId val="1644654960"/>
      </c:lineChart>
      <c:catAx>
        <c:axId val="3031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54960"/>
        <c:crosses val="autoZero"/>
        <c:auto val="1"/>
        <c:lblAlgn val="ctr"/>
        <c:lblOffset val="100"/>
        <c:noMultiLvlLbl val="0"/>
      </c:catAx>
      <c:valAx>
        <c:axId val="16446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1"/>
              <a:t>Account</a:t>
            </a:r>
            <a:r>
              <a:rPr lang="en-NZ" b="1" baseline="0"/>
              <a:t> Suspension Appeal</a:t>
            </a:r>
            <a:endParaRPr lang="en-N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'Suspension Appeal'!$C$1</c:f>
              <c:strCache>
                <c:ptCount val="1"/>
                <c:pt idx="0">
                  <c:v>Successful appeals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'Suspension Appeal'!$A$2:$B$9</c:f>
              <c:multiLvlStrCache>
                <c:ptCount val="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'Suspension Appeal'!$C$2:$C$9</c:f>
              <c:numCache>
                <c:formatCode>General</c:formatCode>
                <c:ptCount val="8"/>
                <c:pt idx="0">
                  <c:v>52</c:v>
                </c:pt>
                <c:pt idx="1">
                  <c:v>38</c:v>
                </c:pt>
                <c:pt idx="2">
                  <c:v>46</c:v>
                </c:pt>
                <c:pt idx="3">
                  <c:v>26</c:v>
                </c:pt>
                <c:pt idx="4">
                  <c:v>24</c:v>
                </c:pt>
                <c:pt idx="5">
                  <c:v>35</c:v>
                </c:pt>
                <c:pt idx="6">
                  <c:v>28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C-4AA9-97A6-6AD27920873E}"/>
            </c:ext>
          </c:extLst>
        </c:ser>
        <c:ser>
          <c:idx val="1"/>
          <c:order val="1"/>
          <c:tx>
            <c:strRef>
              <c:f>'Suspension Appeal'!$D$1</c:f>
              <c:strCache>
                <c:ptCount val="1"/>
                <c:pt idx="0">
                  <c:v>Rejected appeals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'Suspension Appeal'!$A$2:$B$9</c:f>
              <c:multiLvlStrCache>
                <c:ptCount val="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'Suspension Appeal'!$D$2:$D$9</c:f>
              <c:numCache>
                <c:formatCode>General</c:formatCode>
                <c:ptCount val="8"/>
                <c:pt idx="0">
                  <c:v>2</c:v>
                </c:pt>
                <c:pt idx="1">
                  <c:v>105</c:v>
                </c:pt>
                <c:pt idx="2">
                  <c:v>180</c:v>
                </c:pt>
                <c:pt idx="3">
                  <c:v>489</c:v>
                </c:pt>
                <c:pt idx="4">
                  <c:v>851</c:v>
                </c:pt>
                <c:pt idx="5">
                  <c:v>531</c:v>
                </c:pt>
                <c:pt idx="6">
                  <c:v>496</c:v>
                </c:pt>
                <c:pt idx="7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C-4AA9-97A6-6AD27920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8805871"/>
        <c:axId val="119108144"/>
      </c:barChart>
      <c:catAx>
        <c:axId val="121880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8144"/>
        <c:crosses val="autoZero"/>
        <c:auto val="1"/>
        <c:lblAlgn val="ctr"/>
        <c:lblOffset val="100"/>
        <c:noMultiLvlLbl val="0"/>
      </c:catAx>
      <c:valAx>
        <c:axId val="11910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80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1"/>
              <a:t>Requests for subscriber</a:t>
            </a:r>
            <a:r>
              <a:rPr lang="en-NZ" b="1" baseline="0"/>
              <a:t> account information</a:t>
            </a:r>
            <a:endParaRPr lang="en-N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'BSI requests'!$A$3</c:f>
              <c:strCache>
                <c:ptCount val="1"/>
                <c:pt idx="0">
                  <c:v>CSAM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requests'!$B$3:$Q$3</c:f>
              <c:numCache>
                <c:formatCode>General</c:formatCode>
                <c:ptCount val="16"/>
                <c:pt idx="0">
                  <c:v>606</c:v>
                </c:pt>
                <c:pt idx="1">
                  <c:v>551</c:v>
                </c:pt>
                <c:pt idx="2">
                  <c:v>678</c:v>
                </c:pt>
                <c:pt idx="3">
                  <c:v>610</c:v>
                </c:pt>
                <c:pt idx="4">
                  <c:v>713</c:v>
                </c:pt>
                <c:pt idx="5">
                  <c:v>652</c:v>
                </c:pt>
                <c:pt idx="6">
                  <c:v>623</c:v>
                </c:pt>
                <c:pt idx="7">
                  <c:v>680</c:v>
                </c:pt>
                <c:pt idx="8">
                  <c:v>675</c:v>
                </c:pt>
                <c:pt idx="9">
                  <c:v>693</c:v>
                </c:pt>
                <c:pt idx="10">
                  <c:v>646</c:v>
                </c:pt>
                <c:pt idx="11">
                  <c:v>648</c:v>
                </c:pt>
                <c:pt idx="12">
                  <c:v>657</c:v>
                </c:pt>
                <c:pt idx="13">
                  <c:v>576</c:v>
                </c:pt>
                <c:pt idx="14">
                  <c:v>602</c:v>
                </c:pt>
                <c:pt idx="15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3-4454-8277-624C6C8E1B77}"/>
            </c:ext>
          </c:extLst>
        </c:ser>
        <c:ser>
          <c:idx val="5"/>
          <c:order val="1"/>
          <c:tx>
            <c:strRef>
              <c:f>'BSI requests'!$A$4</c:f>
              <c:strCache>
                <c:ptCount val="1"/>
                <c:pt idx="0">
                  <c:v>Hacking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requests'!$B$4:$Q$4</c:f>
              <c:numCache>
                <c:formatCode>General</c:formatCode>
                <c:ptCount val="16"/>
                <c:pt idx="0">
                  <c:v>58</c:v>
                </c:pt>
                <c:pt idx="1">
                  <c:v>62</c:v>
                </c:pt>
                <c:pt idx="2">
                  <c:v>63</c:v>
                </c:pt>
                <c:pt idx="3">
                  <c:v>89</c:v>
                </c:pt>
                <c:pt idx="4">
                  <c:v>89</c:v>
                </c:pt>
                <c:pt idx="5">
                  <c:v>97</c:v>
                </c:pt>
                <c:pt idx="6">
                  <c:v>126</c:v>
                </c:pt>
                <c:pt idx="7">
                  <c:v>84</c:v>
                </c:pt>
                <c:pt idx="8">
                  <c:v>89</c:v>
                </c:pt>
                <c:pt idx="9">
                  <c:v>99</c:v>
                </c:pt>
                <c:pt idx="10">
                  <c:v>93</c:v>
                </c:pt>
                <c:pt idx="11">
                  <c:v>76</c:v>
                </c:pt>
                <c:pt idx="12">
                  <c:v>101</c:v>
                </c:pt>
                <c:pt idx="13">
                  <c:v>77</c:v>
                </c:pt>
                <c:pt idx="14">
                  <c:v>76</c:v>
                </c:pt>
                <c:pt idx="1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3-4454-8277-624C6C8E1B77}"/>
            </c:ext>
          </c:extLst>
        </c:ser>
        <c:ser>
          <c:idx val="2"/>
          <c:order val="2"/>
          <c:tx>
            <c:strRef>
              <c:f>'BSI requests'!$A$5</c:f>
              <c:strCache>
                <c:ptCount val="1"/>
                <c:pt idx="0">
                  <c:v>Terrorism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requests'!$B$5:$Q$5</c:f>
              <c:numCache>
                <c:formatCode>General</c:formatCode>
                <c:ptCount val="16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3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3-4454-8277-624C6C8E1B77}"/>
            </c:ext>
          </c:extLst>
        </c:ser>
        <c:ser>
          <c:idx val="1"/>
          <c:order val="3"/>
          <c:tx>
            <c:strRef>
              <c:f>'BSI requests'!$A$6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requests'!$B$6:$Q$6</c:f>
              <c:numCache>
                <c:formatCode>General</c:formatCode>
                <c:ptCount val="16"/>
                <c:pt idx="0">
                  <c:v>35</c:v>
                </c:pt>
                <c:pt idx="1">
                  <c:v>41</c:v>
                </c:pt>
                <c:pt idx="2">
                  <c:v>46</c:v>
                </c:pt>
                <c:pt idx="3">
                  <c:v>22</c:v>
                </c:pt>
                <c:pt idx="4">
                  <c:v>38</c:v>
                </c:pt>
                <c:pt idx="5">
                  <c:v>22</c:v>
                </c:pt>
                <c:pt idx="6">
                  <c:v>29</c:v>
                </c:pt>
                <c:pt idx="7">
                  <c:v>33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25</c:v>
                </c:pt>
                <c:pt idx="12">
                  <c:v>29</c:v>
                </c:pt>
                <c:pt idx="13">
                  <c:v>20</c:v>
                </c:pt>
                <c:pt idx="14">
                  <c:v>26</c:v>
                </c:pt>
                <c:pt idx="1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3-4454-8277-624C6C8E1B77}"/>
            </c:ext>
          </c:extLst>
        </c:ser>
        <c:ser>
          <c:idx val="3"/>
          <c:order val="4"/>
          <c:tx>
            <c:strRef>
              <c:f>'BSI requests'!$A$7</c:f>
              <c:strCache>
                <c:ptCount val="1"/>
                <c:pt idx="0">
                  <c:v>Denied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requests'!$B$7:$Q$7</c:f>
              <c:numCache>
                <c:formatCode>General</c:formatCode>
                <c:ptCount val="16"/>
                <c:pt idx="0">
                  <c:v>25</c:v>
                </c:pt>
                <c:pt idx="1">
                  <c:v>13</c:v>
                </c:pt>
                <c:pt idx="2">
                  <c:v>16</c:v>
                </c:pt>
                <c:pt idx="3">
                  <c:v>23</c:v>
                </c:pt>
                <c:pt idx="4">
                  <c:v>19</c:v>
                </c:pt>
                <c:pt idx="5">
                  <c:v>22</c:v>
                </c:pt>
                <c:pt idx="6">
                  <c:v>29</c:v>
                </c:pt>
                <c:pt idx="7">
                  <c:v>20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  <c:pt idx="14">
                  <c:v>12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53-4454-8277-624C6C8E1B77}"/>
            </c:ext>
          </c:extLst>
        </c:ser>
        <c:ser>
          <c:idx val="4"/>
          <c:order val="5"/>
          <c:tx>
            <c:strRef>
              <c:f>'BSI requests'!$A$8</c:f>
              <c:strCache>
                <c:ptCount val="1"/>
                <c:pt idx="0">
                  <c:v>Organised crime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'BSI requests'!$B$1:$Q$2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requests'!$B$8:$Q$8</c:f>
              <c:numCache>
                <c:formatCode>0</c:formatCode>
                <c:ptCount val="16"/>
                <c:pt idx="0">
                  <c:v>448</c:v>
                </c:pt>
                <c:pt idx="1">
                  <c:v>495</c:v>
                </c:pt>
                <c:pt idx="2">
                  <c:v>479</c:v>
                </c:pt>
                <c:pt idx="3">
                  <c:v>540</c:v>
                </c:pt>
                <c:pt idx="4">
                  <c:v>712</c:v>
                </c:pt>
                <c:pt idx="5">
                  <c:v>570</c:v>
                </c:pt>
                <c:pt idx="6">
                  <c:v>481</c:v>
                </c:pt>
                <c:pt idx="7">
                  <c:v>438</c:v>
                </c:pt>
                <c:pt idx="8">
                  <c:v>535</c:v>
                </c:pt>
                <c:pt idx="9">
                  <c:v>421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673-97A9-BACB85D7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252287"/>
        <c:axId val="930639616"/>
      </c:barChart>
      <c:catAx>
        <c:axId val="59725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639616"/>
        <c:crosses val="autoZero"/>
        <c:auto val="1"/>
        <c:lblAlgn val="ctr"/>
        <c:lblOffset val="100"/>
        <c:noMultiLvlLbl val="0"/>
      </c:catAx>
      <c:valAx>
        <c:axId val="9306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5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Private requests for user account metadata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DD1405"/>
              </a:solidFill>
              <a:round/>
            </a:ln>
            <a:effectLst/>
          </c:spPr>
          <c:marker>
            <c:symbol val="none"/>
          </c:marker>
          <c:cat>
            <c:multiLvlStrRef>
              <c:f>'Private BSI requests'!$A$2:$B$17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'Private BSI requests'!$C$2:$C$17</c:f>
              <c:numCache>
                <c:formatCode>General</c:formatCode>
                <c:ptCount val="16"/>
                <c:pt idx="0">
                  <c:v>23</c:v>
                </c:pt>
                <c:pt idx="1">
                  <c:v>9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21</c:v>
                </c:pt>
                <c:pt idx="6">
                  <c:v>35</c:v>
                </c:pt>
                <c:pt idx="7">
                  <c:v>21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11</c:v>
                </c:pt>
                <c:pt idx="12">
                  <c:v>7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6-4BCC-82F3-AEB98E32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717167"/>
        <c:axId val="1174723407"/>
      </c:lineChart>
      <c:catAx>
        <c:axId val="117471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74723407"/>
        <c:crosses val="autoZero"/>
        <c:auto val="1"/>
        <c:lblAlgn val="ctr"/>
        <c:lblOffset val="100"/>
        <c:noMultiLvlLbl val="0"/>
      </c:catAx>
      <c:valAx>
        <c:axId val="117472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7471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User Downloads of Personal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'Personal Data downloads'!$A$2:$B$17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'Personal Data downloads'!$C$2:$C$17</c:f>
              <c:numCache>
                <c:formatCode>General</c:formatCode>
                <c:ptCount val="16"/>
                <c:pt idx="0">
                  <c:v>15233</c:v>
                </c:pt>
                <c:pt idx="1">
                  <c:v>16357</c:v>
                </c:pt>
                <c:pt idx="2">
                  <c:v>7608</c:v>
                </c:pt>
                <c:pt idx="3">
                  <c:v>4051</c:v>
                </c:pt>
                <c:pt idx="4">
                  <c:v>4260</c:v>
                </c:pt>
                <c:pt idx="5">
                  <c:v>4252</c:v>
                </c:pt>
                <c:pt idx="6">
                  <c:v>3794</c:v>
                </c:pt>
                <c:pt idx="7">
                  <c:v>3145</c:v>
                </c:pt>
                <c:pt idx="8">
                  <c:v>3476</c:v>
                </c:pt>
                <c:pt idx="9">
                  <c:v>3433</c:v>
                </c:pt>
                <c:pt idx="10">
                  <c:v>2970</c:v>
                </c:pt>
                <c:pt idx="11">
                  <c:v>2564</c:v>
                </c:pt>
                <c:pt idx="12">
                  <c:v>2433</c:v>
                </c:pt>
                <c:pt idx="13">
                  <c:v>2350</c:v>
                </c:pt>
                <c:pt idx="14">
                  <c:v>2273</c:v>
                </c:pt>
                <c:pt idx="15">
                  <c:v>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2-49E0-A9F3-C2BC15A3F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326335"/>
        <c:axId val="1216317599"/>
        <c:extLst/>
      </c:barChart>
      <c:catAx>
        <c:axId val="121632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17599"/>
        <c:crosses val="autoZero"/>
        <c:auto val="1"/>
        <c:lblAlgn val="ctr"/>
        <c:lblOffset val="100"/>
        <c:noMultiLvlLbl val="0"/>
      </c:catAx>
      <c:valAx>
        <c:axId val="121631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2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Accounts closed for sharing illegal material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'Accts closed'!$A$2:$B$17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'Accts closed'!$C$2:$C$17</c:f>
              <c:numCache>
                <c:formatCode>_-* #,##0_-;\-* #,##0_-;_-* "-"??_-;_-@_-</c:formatCode>
                <c:ptCount val="16"/>
                <c:pt idx="0">
                  <c:v>50489</c:v>
                </c:pt>
                <c:pt idx="1">
                  <c:v>54850</c:v>
                </c:pt>
                <c:pt idx="2">
                  <c:v>172833</c:v>
                </c:pt>
                <c:pt idx="3">
                  <c:v>282267</c:v>
                </c:pt>
                <c:pt idx="4">
                  <c:v>84738</c:v>
                </c:pt>
                <c:pt idx="5">
                  <c:v>501833</c:v>
                </c:pt>
                <c:pt idx="6">
                  <c:v>141397</c:v>
                </c:pt>
                <c:pt idx="7">
                  <c:v>60033</c:v>
                </c:pt>
                <c:pt idx="8">
                  <c:v>82114</c:v>
                </c:pt>
                <c:pt idx="9">
                  <c:v>57476</c:v>
                </c:pt>
                <c:pt idx="10">
                  <c:v>50753</c:v>
                </c:pt>
                <c:pt idx="11">
                  <c:v>415088</c:v>
                </c:pt>
                <c:pt idx="12">
                  <c:v>357316</c:v>
                </c:pt>
                <c:pt idx="13">
                  <c:v>166016</c:v>
                </c:pt>
                <c:pt idx="14">
                  <c:v>93552</c:v>
                </c:pt>
                <c:pt idx="15">
                  <c:v>90021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5-413F-A112-6BBFCD81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33312"/>
        <c:axId val="52630400"/>
      </c:barChart>
      <c:catAx>
        <c:axId val="526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30400"/>
        <c:crosses val="autoZero"/>
        <c:auto val="1"/>
        <c:lblAlgn val="ctr"/>
        <c:lblOffset val="100"/>
        <c:noMultiLvlLbl val="0"/>
      </c:catAx>
      <c:valAx>
        <c:axId val="526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3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Categories of illegal material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472C4"/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E4-4E3D-9503-B382FBE6C7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5C-402E-AD81-6EA0E8B287B6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5C-402E-AD81-6EA0E8B287B6}"/>
              </c:ext>
            </c:extLst>
          </c:dPt>
          <c:cat>
            <c:strRef>
              <c:f>'Illegal content categories'!$C$1:$E$1</c:f>
              <c:strCache>
                <c:ptCount val="3"/>
                <c:pt idx="0">
                  <c:v>CSAM</c:v>
                </c:pt>
                <c:pt idx="1">
                  <c:v>Terrorism</c:v>
                </c:pt>
                <c:pt idx="2">
                  <c:v>Other</c:v>
                </c:pt>
              </c:strCache>
            </c:strRef>
          </c:cat>
          <c:val>
            <c:numRef>
              <c:f>'Illegal content categories'!$C$2:$E$2</c:f>
              <c:numCache>
                <c:formatCode>General</c:formatCode>
                <c:ptCount val="3"/>
                <c:pt idx="0">
                  <c:v>403466</c:v>
                </c:pt>
                <c:pt idx="1">
                  <c:v>3567</c:v>
                </c:pt>
                <c:pt idx="2">
                  <c:v>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4-4E3D-9503-B382FBE6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CSAM links reported and disabled </a:t>
            </a:r>
            <a:br>
              <a:rPr lang="en-US" b="1"/>
            </a:br>
            <a:r>
              <a:rPr lang="en-US" b="1"/>
              <a:t>as % of all links created each quarter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'CSAM link %'!$C$1</c:f>
              <c:strCache>
                <c:ptCount val="1"/>
                <c:pt idx="0">
                  <c:v>% Disabled</c:v>
                </c:pt>
              </c:strCache>
            </c:strRef>
          </c:tx>
          <c:spPr>
            <a:ln w="28575" cap="rnd">
              <a:solidFill>
                <a:srgbClr val="DD1405"/>
              </a:solidFill>
              <a:round/>
            </a:ln>
            <a:effectLst/>
          </c:spPr>
          <c:marker>
            <c:symbol val="none"/>
          </c:marker>
          <c:cat>
            <c:multiLvlStrRef>
              <c:f>'CSAM link %'!$A$2:$B$17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%'!$C$2:$C$17</c:f>
              <c:numCache>
                <c:formatCode>0.0000%</c:formatCode>
                <c:ptCount val="16"/>
                <c:pt idx="0">
                  <c:v>7.3486438307504597E-4</c:v>
                </c:pt>
                <c:pt idx="1">
                  <c:v>9.6500000000000004E-4</c:v>
                </c:pt>
                <c:pt idx="2">
                  <c:v>6.6200000000000005E-4</c:v>
                </c:pt>
                <c:pt idx="3">
                  <c:v>8.4000000000000003E-4</c:v>
                </c:pt>
                <c:pt idx="4">
                  <c:v>8.1300000000000003E-4</c:v>
                </c:pt>
                <c:pt idx="5">
                  <c:v>7.224499403296038E-4</c:v>
                </c:pt>
                <c:pt idx="6">
                  <c:v>6.9939919962389767E-4</c:v>
                </c:pt>
                <c:pt idx="7">
                  <c:v>7.8299999999999995E-4</c:v>
                </c:pt>
                <c:pt idx="8">
                  <c:v>7.8600000000000002E-4</c:v>
                </c:pt>
                <c:pt idx="9">
                  <c:v>7.9100000000000004E-4</c:v>
                </c:pt>
                <c:pt idx="10">
                  <c:v>5.698017779325105E-4</c:v>
                </c:pt>
                <c:pt idx="11">
                  <c:v>4.563584349388385E-4</c:v>
                </c:pt>
                <c:pt idx="12">
                  <c:v>3.7500738981144106E-4</c:v>
                </c:pt>
                <c:pt idx="13">
                  <c:v>1.8466382483460915E-4</c:v>
                </c:pt>
                <c:pt idx="14">
                  <c:v>1.5974172181662516E-4</c:v>
                </c:pt>
                <c:pt idx="15">
                  <c:v>2.3013270173507264E-4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F-4969-BAC9-38D08D05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43696"/>
        <c:axId val="200639536"/>
        <c:extLst/>
      </c:lineChart>
      <c:catAx>
        <c:axId val="2006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200639536"/>
        <c:crosses val="autoZero"/>
        <c:auto val="1"/>
        <c:lblAlgn val="ctr"/>
        <c:lblOffset val="100"/>
        <c:noMultiLvlLbl val="0"/>
      </c:catAx>
      <c:valAx>
        <c:axId val="2006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20064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sz="1100" b="1"/>
              <a:t>Child Sexual Abuse Material links disabled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0679160972647"/>
          <c:y val="0.17257950530035338"/>
          <c:w val="0.67325133945033733"/>
          <c:h val="0.632431299444459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'CSAM link type'!$C$1</c:f>
              <c:strCache>
                <c:ptCount val="1"/>
                <c:pt idx="0">
                  <c:v>Folder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type'!$C$2:$C$17</c:f>
              <c:numCache>
                <c:formatCode>_-* #,##0_-;\-* #,##0_-;_-* "-"??_-;_-@_-</c:formatCode>
                <c:ptCount val="16"/>
                <c:pt idx="0">
                  <c:v>20530</c:v>
                </c:pt>
                <c:pt idx="1">
                  <c:v>22049</c:v>
                </c:pt>
                <c:pt idx="2">
                  <c:v>26657</c:v>
                </c:pt>
                <c:pt idx="3">
                  <c:v>21248</c:v>
                </c:pt>
                <c:pt idx="4">
                  <c:v>18360</c:v>
                </c:pt>
                <c:pt idx="5">
                  <c:v>17600</c:v>
                </c:pt>
                <c:pt idx="6">
                  <c:v>16959</c:v>
                </c:pt>
                <c:pt idx="7">
                  <c:v>18866</c:v>
                </c:pt>
                <c:pt idx="8">
                  <c:v>19084</c:v>
                </c:pt>
                <c:pt idx="9">
                  <c:v>18424</c:v>
                </c:pt>
                <c:pt idx="10">
                  <c:v>12352</c:v>
                </c:pt>
                <c:pt idx="11">
                  <c:v>10073</c:v>
                </c:pt>
                <c:pt idx="12">
                  <c:v>7570</c:v>
                </c:pt>
                <c:pt idx="13">
                  <c:v>7638</c:v>
                </c:pt>
                <c:pt idx="14">
                  <c:v>7188</c:v>
                </c:pt>
                <c:pt idx="15">
                  <c:v>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6-4B38-B1B9-F121A9FF8D45}"/>
            </c:ext>
          </c:extLst>
        </c:ser>
        <c:ser>
          <c:idx val="2"/>
          <c:order val="1"/>
          <c:tx>
            <c:strRef>
              <c:f>'CSAM link type'!$D$1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type'!$D$2:$D$17</c:f>
              <c:numCache>
                <c:formatCode>_-* #,##0_-;\-* #,##0_-;_-* "-"??_-;_-@_-</c:formatCode>
                <c:ptCount val="16"/>
                <c:pt idx="0">
                  <c:v>2356</c:v>
                </c:pt>
                <c:pt idx="1">
                  <c:v>1373</c:v>
                </c:pt>
                <c:pt idx="2">
                  <c:v>2012</c:v>
                </c:pt>
                <c:pt idx="3">
                  <c:v>1204</c:v>
                </c:pt>
                <c:pt idx="4">
                  <c:v>860</c:v>
                </c:pt>
                <c:pt idx="5">
                  <c:v>670</c:v>
                </c:pt>
                <c:pt idx="6">
                  <c:v>1341</c:v>
                </c:pt>
                <c:pt idx="7">
                  <c:v>465</c:v>
                </c:pt>
                <c:pt idx="8">
                  <c:v>1204</c:v>
                </c:pt>
                <c:pt idx="9">
                  <c:v>494</c:v>
                </c:pt>
                <c:pt idx="10">
                  <c:v>1028</c:v>
                </c:pt>
                <c:pt idx="11">
                  <c:v>823</c:v>
                </c:pt>
                <c:pt idx="12">
                  <c:v>608</c:v>
                </c:pt>
                <c:pt idx="13">
                  <c:v>345</c:v>
                </c:pt>
                <c:pt idx="14">
                  <c:v>474</c:v>
                </c:pt>
                <c:pt idx="15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6-4B38-B1B9-F121A9FF8D45}"/>
            </c:ext>
          </c:extLst>
        </c:ser>
        <c:ser>
          <c:idx val="3"/>
          <c:order val="2"/>
          <c:tx>
            <c:strRef>
              <c:f>'CSAM link type'!$E$1</c:f>
              <c:strCache>
                <c:ptCount val="1"/>
                <c:pt idx="0">
                  <c:v>Chat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type'!$E$2:$E$17</c:f>
              <c:numCache>
                <c:formatCode>_-* #,##0_-;\-* #,##0_-;_-* "-"??_-;_-@_-</c:formatCode>
                <c:ptCount val="16"/>
                <c:pt idx="0">
                  <c:v>205</c:v>
                </c:pt>
                <c:pt idx="1">
                  <c:v>124</c:v>
                </c:pt>
                <c:pt idx="2">
                  <c:v>141</c:v>
                </c:pt>
                <c:pt idx="3">
                  <c:v>115</c:v>
                </c:pt>
                <c:pt idx="4">
                  <c:v>64</c:v>
                </c:pt>
                <c:pt idx="5">
                  <c:v>95</c:v>
                </c:pt>
                <c:pt idx="6">
                  <c:v>52</c:v>
                </c:pt>
                <c:pt idx="7">
                  <c:v>74</c:v>
                </c:pt>
                <c:pt idx="8">
                  <c:v>54</c:v>
                </c:pt>
                <c:pt idx="9">
                  <c:v>50</c:v>
                </c:pt>
                <c:pt idx="10">
                  <c:v>40</c:v>
                </c:pt>
                <c:pt idx="11">
                  <c:v>34</c:v>
                </c:pt>
                <c:pt idx="12">
                  <c:v>44</c:v>
                </c:pt>
                <c:pt idx="13">
                  <c:v>44</c:v>
                </c:pt>
                <c:pt idx="14">
                  <c:v>33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6-4B38-B1B9-F121A9FF8D45}"/>
            </c:ext>
          </c:extLst>
        </c:ser>
        <c:ser>
          <c:idx val="4"/>
          <c:order val="3"/>
          <c:tx>
            <c:strRef>
              <c:f>'CSAM link type'!$F$1</c:f>
              <c:strCache>
                <c:ptCount val="1"/>
                <c:pt idx="0">
                  <c:v>File Request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type'!$F$2:$F$17</c:f>
              <c:numCache>
                <c:formatCode>_-* #,##0_-;\-* #,##0_-;_-* "-"??_-;_-@_-</c:formatCode>
                <c:ptCount val="16"/>
                <c:pt idx="1">
                  <c:v>1</c:v>
                </c:pt>
                <c:pt idx="4">
                  <c:v>2</c:v>
                </c:pt>
                <c:pt idx="5">
                  <c:v>1</c:v>
                </c:pt>
                <c:pt idx="7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16-4B38-B1B9-F121A9FF8D45}"/>
            </c:ext>
          </c:extLst>
        </c:ser>
        <c:ser>
          <c:idx val="0"/>
          <c:order val="4"/>
          <c:tx>
            <c:strRef>
              <c:f>'CSAM link type'!$G$1</c:f>
              <c:strCache>
                <c:ptCount val="1"/>
                <c:pt idx="0">
                  <c:v>Embeded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type'!$G$2:$G$17</c:f>
              <c:numCache>
                <c:formatCode>_-* #,##0_-;\-* #,##0_-;_-* "-"??_-;_-@_-</c:formatCode>
                <c:ptCount val="16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3-475D-BD3C-2B898801AC98}"/>
            </c:ext>
          </c:extLst>
        </c:ser>
        <c:ser>
          <c:idx val="5"/>
          <c:order val="5"/>
          <c:tx>
            <c:strRef>
              <c:f>'CSAM link type'!$H$1</c:f>
              <c:strCache>
                <c:ptCount val="1"/>
                <c:pt idx="0">
                  <c:v>Collection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type'!$H$2:$H$17</c:f>
              <c:numCache>
                <c:formatCode>_-* #,##0_-;\-* #,##0_-;_-* "-"??_-;_-@_-</c:formatCode>
                <c:ptCount val="16"/>
                <c:pt idx="7">
                  <c:v>1</c:v>
                </c:pt>
                <c:pt idx="8">
                  <c:v>35</c:v>
                </c:pt>
                <c:pt idx="9">
                  <c:v>99</c:v>
                </c:pt>
                <c:pt idx="10">
                  <c:v>27</c:v>
                </c:pt>
                <c:pt idx="11">
                  <c:v>20</c:v>
                </c:pt>
                <c:pt idx="12">
                  <c:v>37</c:v>
                </c:pt>
                <c:pt idx="13">
                  <c:v>49</c:v>
                </c:pt>
                <c:pt idx="14">
                  <c:v>54</c:v>
                </c:pt>
                <c:pt idx="1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A-4C8C-8452-965012EE4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16192"/>
        <c:axId val="374528144"/>
        <c:extLst/>
      </c:barChart>
      <c:catAx>
        <c:axId val="42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374528144"/>
        <c:crosses val="autoZero"/>
        <c:auto val="1"/>
        <c:lblAlgn val="ctr"/>
        <c:lblOffset val="100"/>
        <c:noMultiLvlLbl val="0"/>
      </c:catAx>
      <c:valAx>
        <c:axId val="37452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42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sz="1100" b="1"/>
              <a:t>Terrorism links disabled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'VE Link type'!$C$1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'VE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Link type'!$C$2:$C$17</c:f>
              <c:numCache>
                <c:formatCode>General</c:formatCode>
                <c:ptCount val="16"/>
                <c:pt idx="0">
                  <c:v>460</c:v>
                </c:pt>
                <c:pt idx="1">
                  <c:v>263</c:v>
                </c:pt>
                <c:pt idx="2">
                  <c:v>219</c:v>
                </c:pt>
                <c:pt idx="3">
                  <c:v>196</c:v>
                </c:pt>
                <c:pt idx="4">
                  <c:v>166</c:v>
                </c:pt>
                <c:pt idx="5">
                  <c:v>58</c:v>
                </c:pt>
                <c:pt idx="6">
                  <c:v>251</c:v>
                </c:pt>
                <c:pt idx="7">
                  <c:v>136</c:v>
                </c:pt>
                <c:pt idx="8">
                  <c:v>165</c:v>
                </c:pt>
                <c:pt idx="9">
                  <c:v>69</c:v>
                </c:pt>
                <c:pt idx="10">
                  <c:v>171</c:v>
                </c:pt>
                <c:pt idx="11">
                  <c:v>62</c:v>
                </c:pt>
                <c:pt idx="12">
                  <c:v>278</c:v>
                </c:pt>
                <c:pt idx="13">
                  <c:v>181</c:v>
                </c:pt>
                <c:pt idx="14">
                  <c:v>123</c:v>
                </c:pt>
                <c:pt idx="1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A-4880-A188-84D7491F7C69}"/>
            </c:ext>
          </c:extLst>
        </c:ser>
        <c:ser>
          <c:idx val="2"/>
          <c:order val="1"/>
          <c:tx>
            <c:strRef>
              <c:f>'VE Link type'!$D$1</c:f>
              <c:strCache>
                <c:ptCount val="1"/>
                <c:pt idx="0">
                  <c:v>Folder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'VE Link type'!$A$2:$B$17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Link type'!$D$2:$D$17</c:f>
              <c:numCache>
                <c:formatCode>General</c:formatCode>
                <c:ptCount val="16"/>
                <c:pt idx="0">
                  <c:v>13</c:v>
                </c:pt>
                <c:pt idx="1">
                  <c:v>10</c:v>
                </c:pt>
                <c:pt idx="2">
                  <c:v>36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A-4880-A188-84D7491F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657344"/>
        <c:axId val="52629152"/>
        <c:extLst/>
      </c:barChart>
      <c:catAx>
        <c:axId val="34665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29152"/>
        <c:crosses val="autoZero"/>
        <c:auto val="1"/>
        <c:lblAlgn val="ctr"/>
        <c:lblOffset val="100"/>
        <c:noMultiLvlLbl val="0"/>
      </c:catAx>
      <c:valAx>
        <c:axId val="526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3466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100" b="1" i="0" baseline="0">
                <a:effectLst/>
                <a:latin typeface="Lato" panose="020F0502020204030203" pitchFamily="34" charset="0"/>
              </a:rPr>
              <a:t>Geographic origin of users who created Child Sexual Abuse links</a:t>
            </a:r>
          </a:p>
        </c:rich>
      </c:tx>
      <c:layout>
        <c:manualLayout>
          <c:xMode val="edge"/>
          <c:yMode val="edge"/>
          <c:x val="0.174743000874890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8237095363079"/>
          <c:y val="0.1537037037037037"/>
          <c:w val="0.62092475940507441"/>
          <c:h val="0.6613575386410032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'Geo origin'!$C$1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origin'!$C$2:$C$17</c:f>
              <c:numCache>
                <c:formatCode>General</c:formatCode>
                <c:ptCount val="16"/>
                <c:pt idx="0">
                  <c:v>6025</c:v>
                </c:pt>
                <c:pt idx="1">
                  <c:v>5471</c:v>
                </c:pt>
                <c:pt idx="2">
                  <c:v>5795</c:v>
                </c:pt>
                <c:pt idx="3">
                  <c:v>4221</c:v>
                </c:pt>
                <c:pt idx="4">
                  <c:v>3974</c:v>
                </c:pt>
                <c:pt idx="5">
                  <c:v>3439</c:v>
                </c:pt>
                <c:pt idx="6">
                  <c:v>3943</c:v>
                </c:pt>
                <c:pt idx="7">
                  <c:v>3257</c:v>
                </c:pt>
                <c:pt idx="8">
                  <c:v>3151</c:v>
                </c:pt>
                <c:pt idx="9">
                  <c:v>3163</c:v>
                </c:pt>
                <c:pt idx="10">
                  <c:v>3284</c:v>
                </c:pt>
                <c:pt idx="11">
                  <c:v>2432</c:v>
                </c:pt>
                <c:pt idx="12">
                  <c:v>1895</c:v>
                </c:pt>
                <c:pt idx="13">
                  <c:v>1736</c:v>
                </c:pt>
                <c:pt idx="14">
                  <c:v>1848</c:v>
                </c:pt>
                <c:pt idx="15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EB-4272-B36C-837277764B08}"/>
            </c:ext>
          </c:extLst>
        </c:ser>
        <c:ser>
          <c:idx val="7"/>
          <c:order val="1"/>
          <c:tx>
            <c:strRef>
              <c:f>'Geo origin'!$D$1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origin'!$D$2:$D$17</c:f>
              <c:numCache>
                <c:formatCode>General</c:formatCode>
                <c:ptCount val="16"/>
                <c:pt idx="0">
                  <c:v>9249</c:v>
                </c:pt>
                <c:pt idx="1">
                  <c:v>9921</c:v>
                </c:pt>
                <c:pt idx="2">
                  <c:v>13506</c:v>
                </c:pt>
                <c:pt idx="3">
                  <c:v>10763</c:v>
                </c:pt>
                <c:pt idx="4">
                  <c:v>7451</c:v>
                </c:pt>
                <c:pt idx="5">
                  <c:v>7543</c:v>
                </c:pt>
                <c:pt idx="6">
                  <c:v>6228</c:v>
                </c:pt>
                <c:pt idx="7">
                  <c:v>5557</c:v>
                </c:pt>
                <c:pt idx="8">
                  <c:v>8132</c:v>
                </c:pt>
                <c:pt idx="9">
                  <c:v>4810</c:v>
                </c:pt>
                <c:pt idx="10">
                  <c:v>4459</c:v>
                </c:pt>
                <c:pt idx="11">
                  <c:v>3957</c:v>
                </c:pt>
                <c:pt idx="12">
                  <c:v>2809</c:v>
                </c:pt>
                <c:pt idx="13">
                  <c:v>2888</c:v>
                </c:pt>
                <c:pt idx="14">
                  <c:v>2644</c:v>
                </c:pt>
                <c:pt idx="15">
                  <c:v>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EB-4272-B36C-837277764B08}"/>
            </c:ext>
          </c:extLst>
        </c:ser>
        <c:ser>
          <c:idx val="5"/>
          <c:order val="2"/>
          <c:tx>
            <c:strRef>
              <c:f>'Geo origin'!$E$1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origin'!$E$2:$E$17</c:f>
              <c:numCache>
                <c:formatCode>General</c:formatCode>
                <c:ptCount val="16"/>
                <c:pt idx="0">
                  <c:v>4292</c:v>
                </c:pt>
                <c:pt idx="1">
                  <c:v>4699</c:v>
                </c:pt>
                <c:pt idx="2">
                  <c:v>5668</c:v>
                </c:pt>
                <c:pt idx="3">
                  <c:v>4711</c:v>
                </c:pt>
                <c:pt idx="4">
                  <c:v>4868</c:v>
                </c:pt>
                <c:pt idx="5">
                  <c:v>4398</c:v>
                </c:pt>
                <c:pt idx="6">
                  <c:v>6408</c:v>
                </c:pt>
                <c:pt idx="7">
                  <c:v>8957</c:v>
                </c:pt>
                <c:pt idx="8">
                  <c:v>7116</c:v>
                </c:pt>
                <c:pt idx="9">
                  <c:v>9465</c:v>
                </c:pt>
                <c:pt idx="10">
                  <c:v>4006</c:v>
                </c:pt>
                <c:pt idx="11">
                  <c:v>2933</c:v>
                </c:pt>
                <c:pt idx="12">
                  <c:v>2437</c:v>
                </c:pt>
                <c:pt idx="13">
                  <c:v>2331</c:v>
                </c:pt>
                <c:pt idx="14">
                  <c:v>2038</c:v>
                </c:pt>
                <c:pt idx="15">
                  <c:v>2080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EB-4272-B36C-837277764B08}"/>
            </c:ext>
          </c:extLst>
        </c:ser>
        <c:ser>
          <c:idx val="4"/>
          <c:order val="3"/>
          <c:tx>
            <c:strRef>
              <c:f>'Geo origin'!$F$1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origin'!$F$2:$F$17</c:f>
              <c:numCache>
                <c:formatCode>General</c:formatCode>
                <c:ptCount val="16"/>
                <c:pt idx="0">
                  <c:v>2730</c:v>
                </c:pt>
                <c:pt idx="1">
                  <c:v>2385</c:v>
                </c:pt>
                <c:pt idx="2">
                  <c:v>2584</c:v>
                </c:pt>
                <c:pt idx="3">
                  <c:v>1813</c:v>
                </c:pt>
                <c:pt idx="4">
                  <c:v>1711</c:v>
                </c:pt>
                <c:pt idx="5">
                  <c:v>1325</c:v>
                </c:pt>
                <c:pt idx="6">
                  <c:v>1072</c:v>
                </c:pt>
                <c:pt idx="7">
                  <c:v>1107</c:v>
                </c:pt>
                <c:pt idx="8">
                  <c:v>1266</c:v>
                </c:pt>
                <c:pt idx="9">
                  <c:v>996</c:v>
                </c:pt>
                <c:pt idx="10">
                  <c:v>1088</c:v>
                </c:pt>
                <c:pt idx="11">
                  <c:v>1005</c:v>
                </c:pt>
                <c:pt idx="12">
                  <c:v>703</c:v>
                </c:pt>
                <c:pt idx="13">
                  <c:v>687</c:v>
                </c:pt>
                <c:pt idx="14">
                  <c:v>745</c:v>
                </c:pt>
                <c:pt idx="15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EB-4272-B36C-837277764B08}"/>
            </c:ext>
          </c:extLst>
        </c:ser>
        <c:ser>
          <c:idx val="1"/>
          <c:order val="4"/>
          <c:tx>
            <c:strRef>
              <c:f>'Geo origin'!$G$1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D76457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origin'!$G$2:$G$17</c:f>
              <c:numCache>
                <c:formatCode>General</c:formatCode>
                <c:ptCount val="16"/>
                <c:pt idx="0">
                  <c:v>673</c:v>
                </c:pt>
                <c:pt idx="1">
                  <c:v>571</c:v>
                </c:pt>
                <c:pt idx="2">
                  <c:v>818</c:v>
                </c:pt>
                <c:pt idx="3">
                  <c:v>757</c:v>
                </c:pt>
                <c:pt idx="4">
                  <c:v>952</c:v>
                </c:pt>
                <c:pt idx="5">
                  <c:v>1347</c:v>
                </c:pt>
                <c:pt idx="6">
                  <c:v>464</c:v>
                </c:pt>
                <c:pt idx="7">
                  <c:v>326</c:v>
                </c:pt>
                <c:pt idx="8">
                  <c:v>371</c:v>
                </c:pt>
                <c:pt idx="9">
                  <c:v>370</c:v>
                </c:pt>
                <c:pt idx="10">
                  <c:v>376</c:v>
                </c:pt>
                <c:pt idx="11">
                  <c:v>379</c:v>
                </c:pt>
                <c:pt idx="12">
                  <c:v>276</c:v>
                </c:pt>
                <c:pt idx="13">
                  <c:v>326</c:v>
                </c:pt>
                <c:pt idx="14">
                  <c:v>397</c:v>
                </c:pt>
                <c:pt idx="15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B-4272-B36C-837277764B08}"/>
            </c:ext>
          </c:extLst>
        </c:ser>
        <c:ser>
          <c:idx val="2"/>
          <c:order val="5"/>
          <c:tx>
            <c:strRef>
              <c:f>'Geo origin'!$H$1</c:f>
              <c:strCache>
                <c:ptCount val="1"/>
                <c:pt idx="0">
                  <c:v>Not determined</c:v>
                </c:pt>
              </c:strCache>
            </c:strRef>
          </c:tx>
          <c:spPr>
            <a:solidFill>
              <a:srgbClr val="D7D8D9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origin'!$H$2:$H$17</c:f>
              <c:numCache>
                <c:formatCode>General</c:formatCode>
                <c:ptCount val="16"/>
                <c:pt idx="0">
                  <c:v>184</c:v>
                </c:pt>
                <c:pt idx="1">
                  <c:v>281</c:v>
                </c:pt>
                <c:pt idx="2">
                  <c:v>238</c:v>
                </c:pt>
                <c:pt idx="3">
                  <c:v>141</c:v>
                </c:pt>
                <c:pt idx="4">
                  <c:v>159</c:v>
                </c:pt>
                <c:pt idx="5">
                  <c:v>185</c:v>
                </c:pt>
                <c:pt idx="6">
                  <c:v>125</c:v>
                </c:pt>
                <c:pt idx="7">
                  <c:v>60</c:v>
                </c:pt>
                <c:pt idx="8">
                  <c:v>81</c:v>
                </c:pt>
                <c:pt idx="9">
                  <c:v>51</c:v>
                </c:pt>
                <c:pt idx="10">
                  <c:v>75</c:v>
                </c:pt>
                <c:pt idx="11">
                  <c:v>143</c:v>
                </c:pt>
                <c:pt idx="12">
                  <c:v>59</c:v>
                </c:pt>
                <c:pt idx="13">
                  <c:v>29</c:v>
                </c:pt>
                <c:pt idx="14">
                  <c:v>12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EB-4272-B36C-837277764B08}"/>
            </c:ext>
          </c:extLst>
        </c:ser>
        <c:ser>
          <c:idx val="3"/>
          <c:order val="6"/>
          <c:tx>
            <c:strRef>
              <c:f>'Geo origin'!$I$1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F7E5A3"/>
            </a:solidFill>
            <a:ln>
              <a:noFill/>
            </a:ln>
            <a:effectLst/>
          </c:spPr>
          <c:invertIfNegative val="0"/>
          <c:cat>
            <c:multiLvlStrRef>
              <c:f>'Geo origin'!$A$2:$B$17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origin'!$I$2:$I$17</c:f>
              <c:numCache>
                <c:formatCode>General</c:formatCode>
                <c:ptCount val="16"/>
                <c:pt idx="0">
                  <c:v>214</c:v>
                </c:pt>
                <c:pt idx="1">
                  <c:v>218</c:v>
                </c:pt>
                <c:pt idx="2">
                  <c:v>201</c:v>
                </c:pt>
                <c:pt idx="3">
                  <c:v>161</c:v>
                </c:pt>
                <c:pt idx="4">
                  <c:v>170</c:v>
                </c:pt>
                <c:pt idx="5">
                  <c:v>128</c:v>
                </c:pt>
                <c:pt idx="6">
                  <c:v>112</c:v>
                </c:pt>
                <c:pt idx="7">
                  <c:v>141</c:v>
                </c:pt>
                <c:pt idx="8">
                  <c:v>225</c:v>
                </c:pt>
                <c:pt idx="9">
                  <c:v>113</c:v>
                </c:pt>
                <c:pt idx="10">
                  <c:v>130</c:v>
                </c:pt>
                <c:pt idx="11">
                  <c:v>80</c:v>
                </c:pt>
                <c:pt idx="12">
                  <c:v>80</c:v>
                </c:pt>
                <c:pt idx="13">
                  <c:v>79</c:v>
                </c:pt>
                <c:pt idx="14">
                  <c:v>65</c:v>
                </c:pt>
                <c:pt idx="15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EB-4272-B36C-83727776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6316767"/>
        <c:axId val="1216340063"/>
        <c:extLst/>
      </c:barChart>
      <c:catAx>
        <c:axId val="121631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40063"/>
        <c:crosses val="autoZero"/>
        <c:auto val="1"/>
        <c:lblAlgn val="ctr"/>
        <c:lblOffset val="100"/>
        <c:noMultiLvlLbl val="0"/>
      </c:catAx>
      <c:valAx>
        <c:axId val="12163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1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Source of CSAM link reports</a:t>
            </a:r>
          </a:p>
        </c:rich>
      </c:tx>
      <c:layout>
        <c:manualLayout>
          <c:xMode val="edge"/>
          <c:yMode val="edge"/>
          <c:x val="0.18891765275150663"/>
          <c:y val="3.232319255547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'CSAM Rpt Source'!$C$1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'CSAM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Source'!$C$2:$C$17</c:f>
              <c:numCache>
                <c:formatCode>General</c:formatCode>
                <c:ptCount val="16"/>
                <c:pt idx="0">
                  <c:v>11131</c:v>
                </c:pt>
                <c:pt idx="1">
                  <c:v>13010</c:v>
                </c:pt>
                <c:pt idx="2">
                  <c:v>16494</c:v>
                </c:pt>
                <c:pt idx="3">
                  <c:v>13388</c:v>
                </c:pt>
                <c:pt idx="4">
                  <c:v>10851</c:v>
                </c:pt>
                <c:pt idx="5">
                  <c:v>10317</c:v>
                </c:pt>
                <c:pt idx="6">
                  <c:v>9290</c:v>
                </c:pt>
                <c:pt idx="7">
                  <c:v>8907</c:v>
                </c:pt>
                <c:pt idx="8">
                  <c:v>7123</c:v>
                </c:pt>
                <c:pt idx="9">
                  <c:v>6938</c:v>
                </c:pt>
                <c:pt idx="10">
                  <c:v>6367</c:v>
                </c:pt>
                <c:pt idx="11">
                  <c:v>5723</c:v>
                </c:pt>
                <c:pt idx="12">
                  <c:v>4481</c:v>
                </c:pt>
                <c:pt idx="13">
                  <c:v>4300</c:v>
                </c:pt>
                <c:pt idx="14">
                  <c:v>4159</c:v>
                </c:pt>
                <c:pt idx="15">
                  <c:v>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E-4FB0-90E3-DD7083D18D34}"/>
            </c:ext>
          </c:extLst>
        </c:ser>
        <c:ser>
          <c:idx val="2"/>
          <c:order val="1"/>
          <c:tx>
            <c:strRef>
              <c:f>'CSAM Rpt Source'!$D$1</c:f>
              <c:strCache>
                <c:ptCount val="1"/>
                <c:pt idx="0">
                  <c:v>Law Enforcement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'CSAM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Source'!$D$2:$D$17</c:f>
              <c:numCache>
                <c:formatCode>General</c:formatCode>
                <c:ptCount val="16"/>
                <c:pt idx="0">
                  <c:v>341</c:v>
                </c:pt>
                <c:pt idx="1">
                  <c:v>280</c:v>
                </c:pt>
                <c:pt idx="2">
                  <c:v>299</c:v>
                </c:pt>
                <c:pt idx="3">
                  <c:v>374</c:v>
                </c:pt>
                <c:pt idx="4">
                  <c:v>247</c:v>
                </c:pt>
                <c:pt idx="5">
                  <c:v>247</c:v>
                </c:pt>
                <c:pt idx="6">
                  <c:v>310</c:v>
                </c:pt>
                <c:pt idx="7">
                  <c:v>778</c:v>
                </c:pt>
                <c:pt idx="8">
                  <c:v>2689</c:v>
                </c:pt>
                <c:pt idx="9">
                  <c:v>1857</c:v>
                </c:pt>
                <c:pt idx="10">
                  <c:v>355</c:v>
                </c:pt>
                <c:pt idx="11">
                  <c:v>258</c:v>
                </c:pt>
                <c:pt idx="12">
                  <c:v>190</c:v>
                </c:pt>
                <c:pt idx="13">
                  <c:v>179</c:v>
                </c:pt>
                <c:pt idx="14">
                  <c:v>143</c:v>
                </c:pt>
                <c:pt idx="1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E-4FB0-90E3-DD7083D18D34}"/>
            </c:ext>
          </c:extLst>
        </c:ser>
        <c:ser>
          <c:idx val="3"/>
          <c:order val="2"/>
          <c:tx>
            <c:strRef>
              <c:f>'CSAM Rpt Source'!$E$1</c:f>
              <c:strCache>
                <c:ptCount val="1"/>
                <c:pt idx="0">
                  <c:v>NGO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'CSAM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Source'!$E$2:$E$17</c:f>
              <c:numCache>
                <c:formatCode>General</c:formatCode>
                <c:ptCount val="16"/>
                <c:pt idx="0">
                  <c:v>57</c:v>
                </c:pt>
                <c:pt idx="1">
                  <c:v>69</c:v>
                </c:pt>
                <c:pt idx="2">
                  <c:v>53</c:v>
                </c:pt>
                <c:pt idx="3">
                  <c:v>61</c:v>
                </c:pt>
                <c:pt idx="4">
                  <c:v>66</c:v>
                </c:pt>
                <c:pt idx="5">
                  <c:v>70</c:v>
                </c:pt>
                <c:pt idx="6">
                  <c:v>51</c:v>
                </c:pt>
                <c:pt idx="7">
                  <c:v>56</c:v>
                </c:pt>
                <c:pt idx="8">
                  <c:v>59</c:v>
                </c:pt>
                <c:pt idx="9">
                  <c:v>105</c:v>
                </c:pt>
                <c:pt idx="10">
                  <c:v>106</c:v>
                </c:pt>
                <c:pt idx="11">
                  <c:v>92</c:v>
                </c:pt>
                <c:pt idx="12">
                  <c:v>149</c:v>
                </c:pt>
                <c:pt idx="13">
                  <c:v>171</c:v>
                </c:pt>
                <c:pt idx="14">
                  <c:v>171</c:v>
                </c:pt>
                <c:pt idx="1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E-4FB0-90E3-DD7083D18D34}"/>
            </c:ext>
          </c:extLst>
        </c:ser>
        <c:ser>
          <c:idx val="5"/>
          <c:order val="3"/>
          <c:tx>
            <c:strRef>
              <c:f>'CSAM Rpt Source'!$F$1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'CSAM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Source'!$F$2:$F$17</c:f>
              <c:numCache>
                <c:formatCode>General</c:formatCode>
                <c:ptCount val="16"/>
                <c:pt idx="0">
                  <c:v>37</c:v>
                </c:pt>
                <c:pt idx="1">
                  <c:v>15</c:v>
                </c:pt>
                <c:pt idx="2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9">
                  <c:v>5</c:v>
                </c:pt>
                <c:pt idx="12">
                  <c:v>5</c:v>
                </c:pt>
                <c:pt idx="13">
                  <c:v>21</c:v>
                </c:pt>
                <c:pt idx="14">
                  <c:v>29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0E-4FB0-90E3-DD7083D1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722207"/>
        <c:axId val="906726783"/>
        <c:extLst/>
      </c:barChart>
      <c:catAx>
        <c:axId val="9067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906726783"/>
        <c:crosses val="autoZero"/>
        <c:auto val="1"/>
        <c:lblAlgn val="ctr"/>
        <c:lblOffset val="100"/>
        <c:noMultiLvlLbl val="0"/>
      </c:catAx>
      <c:valAx>
        <c:axId val="90672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9067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Source of terrorism link reports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'VE Rpt Source'!$C$1</c:f>
              <c:strCache>
                <c:ptCount val="1"/>
                <c:pt idx="0">
                  <c:v>NGO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'VE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Source'!$C$2:$C$17</c:f>
              <c:numCache>
                <c:formatCode>General</c:formatCode>
                <c:ptCount val="16"/>
                <c:pt idx="0">
                  <c:v>208</c:v>
                </c:pt>
                <c:pt idx="1">
                  <c:v>74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6</c:v>
                </c:pt>
                <c:pt idx="6">
                  <c:v>12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3">
                  <c:v>3</c:v>
                </c:pt>
                <c:pt idx="1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D-4119-A027-34333D2B870E}"/>
            </c:ext>
          </c:extLst>
        </c:ser>
        <c:ser>
          <c:idx val="2"/>
          <c:order val="1"/>
          <c:tx>
            <c:strRef>
              <c:f>'VE Rpt Source'!$D$1</c:f>
              <c:strCache>
                <c:ptCount val="1"/>
                <c:pt idx="0">
                  <c:v>Law Enforcement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'VE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Source'!$D$2:$D$17</c:f>
              <c:numCache>
                <c:formatCode>General</c:formatCode>
                <c:ptCount val="16"/>
                <c:pt idx="0">
                  <c:v>78</c:v>
                </c:pt>
                <c:pt idx="1">
                  <c:v>41</c:v>
                </c:pt>
                <c:pt idx="2">
                  <c:v>53</c:v>
                </c:pt>
                <c:pt idx="3">
                  <c:v>32</c:v>
                </c:pt>
                <c:pt idx="4">
                  <c:v>22</c:v>
                </c:pt>
                <c:pt idx="5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D-4119-A027-34333D2B870E}"/>
            </c:ext>
          </c:extLst>
        </c:ser>
        <c:ser>
          <c:idx val="3"/>
          <c:order val="2"/>
          <c:tx>
            <c:strRef>
              <c:f>'VE Rpt Source'!$E$1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'VE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Source'!$E$2:$E$17</c:f>
              <c:numCache>
                <c:formatCode>General</c:formatCode>
                <c:ptCount val="16"/>
                <c:pt idx="0">
                  <c:v>30</c:v>
                </c:pt>
                <c:pt idx="1">
                  <c:v>31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44</c:v>
                </c:pt>
                <c:pt idx="7">
                  <c:v>58</c:v>
                </c:pt>
                <c:pt idx="8">
                  <c:v>61</c:v>
                </c:pt>
                <c:pt idx="9">
                  <c:v>24</c:v>
                </c:pt>
                <c:pt idx="10">
                  <c:v>91</c:v>
                </c:pt>
                <c:pt idx="11">
                  <c:v>25</c:v>
                </c:pt>
                <c:pt idx="12">
                  <c:v>18</c:v>
                </c:pt>
                <c:pt idx="13">
                  <c:v>53</c:v>
                </c:pt>
                <c:pt idx="14">
                  <c:v>30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D-4119-A027-34333D2B870E}"/>
            </c:ext>
          </c:extLst>
        </c:ser>
        <c:ser>
          <c:idx val="4"/>
          <c:order val="3"/>
          <c:tx>
            <c:strRef>
              <c:f>'VE Rpt Source'!$F$1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'VE Rpt Source'!$A$2:$B$17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Source'!$F$2:$F$17</c:f>
              <c:numCache>
                <c:formatCode>General</c:formatCode>
                <c:ptCount val="16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D-4119-A027-34333D2B8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338815"/>
        <c:axId val="1216351711"/>
        <c:extLst/>
      </c:barChart>
      <c:catAx>
        <c:axId val="121633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51711"/>
        <c:crosses val="autoZero"/>
        <c:auto val="1"/>
        <c:lblAlgn val="ctr"/>
        <c:lblOffset val="100"/>
        <c:noMultiLvlLbl val="0"/>
      </c:catAx>
      <c:valAx>
        <c:axId val="12163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3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417513</xdr:colOff>
      <xdr:row>1</xdr:row>
      <xdr:rowOff>9525</xdr:rowOff>
    </xdr:from>
    <xdr:to>
      <xdr:col>16</xdr:col>
      <xdr:colOff>581025</xdr:colOff>
      <xdr:row>14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61E98C-0D7F-45CB-8F4B-C0899D90C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6348</xdr:colOff>
      <xdr:row>0</xdr:row>
      <xdr:rowOff>177800</xdr:rowOff>
    </xdr:from>
    <xdr:to>
      <xdr:col>17</xdr:col>
      <xdr:colOff>9525</xdr:colOff>
      <xdr:row>12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D2407D-F353-40B0-8BA4-88A43BFB6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1274760</xdr:colOff>
      <xdr:row>10</xdr:row>
      <xdr:rowOff>4762</xdr:rowOff>
    </xdr:from>
    <xdr:to>
      <xdr:col>12</xdr:col>
      <xdr:colOff>514349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2F257-A090-4E7B-8C94-2BC2AF971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582612</xdr:colOff>
      <xdr:row>1</xdr:row>
      <xdr:rowOff>0</xdr:rowOff>
    </xdr:from>
    <xdr:to>
      <xdr:col>12</xdr:col>
      <xdr:colOff>19050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9DFA84-AD15-2DAA-9746-2B0EAC26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1</xdr:row>
      <xdr:rowOff>9526</xdr:rowOff>
    </xdr:from>
    <xdr:to>
      <xdr:col>12</xdr:col>
      <xdr:colOff>571500</xdr:colOff>
      <xdr:row>14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E43B9-C130-4889-B0B7-1B903A2FB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1586</xdr:colOff>
      <xdr:row>0</xdr:row>
      <xdr:rowOff>395287</xdr:rowOff>
    </xdr:from>
    <xdr:to>
      <xdr:col>12</xdr:col>
      <xdr:colOff>603250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89EFF2-D2A6-4C84-98FE-5A1F04969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</xdr:colOff>
      <xdr:row>1</xdr:row>
      <xdr:rowOff>4762</xdr:rowOff>
    </xdr:from>
    <xdr:to>
      <xdr:col>12</xdr:col>
      <xdr:colOff>571500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0DB007-2332-406C-A846-3945D2DBF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903514</xdr:colOff>
      <xdr:row>1</xdr:row>
      <xdr:rowOff>0</xdr:rowOff>
    </xdr:from>
    <xdr:to>
      <xdr:col>11</xdr:col>
      <xdr:colOff>9525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5BE51D-0E7F-4D94-A767-E904A700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3174</xdr:colOff>
      <xdr:row>0</xdr:row>
      <xdr:rowOff>176211</xdr:rowOff>
    </xdr:from>
    <xdr:to>
      <xdr:col>19</xdr:col>
      <xdr:colOff>584200</xdr:colOff>
      <xdr:row>16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32CEFC-ABDD-4750-806F-6DC363097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0</xdr:row>
      <xdr:rowOff>187325</xdr:rowOff>
    </xdr:from>
    <xdr:to>
      <xdr:col>14</xdr:col>
      <xdr:colOff>571500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26F17-6717-44E9-998E-832E78D03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11111</xdr:colOff>
      <xdr:row>0</xdr:row>
      <xdr:rowOff>173035</xdr:rowOff>
    </xdr:from>
    <xdr:to>
      <xdr:col>21</xdr:col>
      <xdr:colOff>28574</xdr:colOff>
      <xdr:row>15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A725C7-AF12-4A10-A389-174D0EF51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9526</xdr:rowOff>
    </xdr:from>
    <xdr:to>
      <xdr:col>19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376A7-F7AF-40C2-8E19-44F63FEAC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</xdr:colOff>
      <xdr:row>0</xdr:row>
      <xdr:rowOff>188913</xdr:rowOff>
    </xdr:from>
    <xdr:to>
      <xdr:col>18</xdr:col>
      <xdr:colOff>571499</xdr:colOff>
      <xdr:row>14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C718E-3CE8-4444-AFA9-2804C8A5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AD3F-EF8B-4566-8F52-1548509200E4}">
  <sheetPr>
    <pageSetUpPr fitToPage="1"/>
  </sheetPr>
  <dimension ref="A1:E18"/>
  <sheetViews>
    <sheetView workbookViewId="0">
      <selection activeCell="F29" sqref="F29"/>
    </sheetView>
  </sheetViews>
  <sheetFormatPr defaultColWidth="8.81640625" defaultRowHeight="14.5"/>
  <cols>
    <col min="1" max="1" width="7.1796875" customWidth="1"/>
    <col min="2" max="2" width="8" style="6" customWidth="1"/>
    <col min="3" max="3" width="16.1796875" bestFit="1" customWidth="1"/>
    <col min="4" max="4" width="11.1796875" customWidth="1"/>
    <col min="5" max="5" width="8.54296875" bestFit="1" customWidth="1"/>
  </cols>
  <sheetData>
    <row r="1" spans="1:5" ht="26">
      <c r="A1" s="107" t="s">
        <v>3</v>
      </c>
      <c r="B1" s="107" t="s">
        <v>4</v>
      </c>
      <c r="C1" s="109" t="s">
        <v>25</v>
      </c>
      <c r="D1" s="7" t="s">
        <v>26</v>
      </c>
      <c r="E1" s="7" t="s">
        <v>28</v>
      </c>
    </row>
    <row r="2" spans="1:5" ht="15" thickBot="1">
      <c r="A2" s="108"/>
      <c r="B2" s="108"/>
      <c r="C2" s="110"/>
      <c r="D2" s="8" t="s">
        <v>27</v>
      </c>
      <c r="E2" s="8" t="s">
        <v>20</v>
      </c>
    </row>
    <row r="3" spans="1:5">
      <c r="A3" s="10">
        <v>2022</v>
      </c>
      <c r="B3" s="9" t="s">
        <v>22</v>
      </c>
      <c r="C3" s="27">
        <v>1187646</v>
      </c>
      <c r="D3" s="28">
        <f t="shared" ref="D3:D11" si="0">C3/(E3*1000000000)</f>
        <v>1.0099030612244897E-5</v>
      </c>
      <c r="E3" s="29">
        <v>117.6</v>
      </c>
    </row>
    <row r="4" spans="1:5">
      <c r="B4" s="9" t="s">
        <v>23</v>
      </c>
      <c r="C4" s="27">
        <v>262888</v>
      </c>
      <c r="D4" s="28">
        <f t="shared" si="0"/>
        <v>2.142526487367563E-6</v>
      </c>
      <c r="E4" s="29">
        <v>122.7</v>
      </c>
    </row>
    <row r="5" spans="1:5">
      <c r="B5" s="9" t="s">
        <v>24</v>
      </c>
      <c r="C5" s="27">
        <v>276901</v>
      </c>
      <c r="D5" s="28">
        <f t="shared" si="0"/>
        <v>2.1649804534792806E-6</v>
      </c>
      <c r="E5" s="29">
        <v>127.9</v>
      </c>
    </row>
    <row r="6" spans="1:5">
      <c r="B6" s="9" t="s">
        <v>21</v>
      </c>
      <c r="C6" s="27">
        <v>377574</v>
      </c>
      <c r="D6" s="28">
        <f t="shared" si="0"/>
        <v>2.841038374717833E-6</v>
      </c>
      <c r="E6" s="29">
        <v>132.9</v>
      </c>
    </row>
    <row r="7" spans="1:5">
      <c r="A7" s="10">
        <v>2023</v>
      </c>
      <c r="B7" s="9" t="s">
        <v>22</v>
      </c>
      <c r="C7" s="27">
        <v>342668</v>
      </c>
      <c r="D7" s="28">
        <f t="shared" si="0"/>
        <v>2.4795079594790161E-6</v>
      </c>
      <c r="E7" s="29">
        <v>138.19999999999999</v>
      </c>
    </row>
    <row r="8" spans="1:5">
      <c r="B8" s="9" t="s">
        <v>23</v>
      </c>
      <c r="C8" s="27">
        <v>435086</v>
      </c>
      <c r="D8" s="28">
        <f t="shared" si="0"/>
        <v>3.107757142857143E-6</v>
      </c>
      <c r="E8" s="29">
        <v>140</v>
      </c>
    </row>
    <row r="9" spans="1:5">
      <c r="B9" s="9" t="s">
        <v>24</v>
      </c>
      <c r="C9" s="27">
        <v>430674</v>
      </c>
      <c r="D9" s="28">
        <f t="shared" si="0"/>
        <v>2.8730753835890596E-6</v>
      </c>
      <c r="E9" s="29">
        <v>149.9</v>
      </c>
    </row>
    <row r="10" spans="1:5">
      <c r="B10" s="6" t="s">
        <v>21</v>
      </c>
      <c r="C10" s="27">
        <v>402414</v>
      </c>
      <c r="D10" s="28">
        <f t="shared" si="0"/>
        <v>2.5862082262210797E-6</v>
      </c>
      <c r="E10" s="29">
        <v>155.6</v>
      </c>
    </row>
    <row r="11" spans="1:5">
      <c r="A11" s="10">
        <v>2024</v>
      </c>
      <c r="B11" s="6" t="s">
        <v>22</v>
      </c>
      <c r="C11" s="27">
        <v>846463</v>
      </c>
      <c r="D11" s="28">
        <f t="shared" si="0"/>
        <v>5.2380136138613857E-6</v>
      </c>
      <c r="E11" s="29">
        <v>161.6</v>
      </c>
    </row>
    <row r="12" spans="1:5">
      <c r="B12" s="6" t="s">
        <v>23</v>
      </c>
      <c r="C12" s="27">
        <v>561772</v>
      </c>
      <c r="D12" s="28">
        <f t="shared" ref="D12:D14" si="1">C12/(E12*1000000000)</f>
        <v>3.3538626865671641E-6</v>
      </c>
      <c r="E12" s="29">
        <v>167.5</v>
      </c>
    </row>
    <row r="13" spans="1:5">
      <c r="B13" s="6" t="s">
        <v>24</v>
      </c>
      <c r="C13" s="27">
        <v>577470</v>
      </c>
      <c r="D13" s="28">
        <f t="shared" si="1"/>
        <v>3.324525043177893E-6</v>
      </c>
      <c r="E13" s="29">
        <v>173.7</v>
      </c>
    </row>
    <row r="14" spans="1:5">
      <c r="B14" s="6" t="s">
        <v>21</v>
      </c>
      <c r="C14" s="27">
        <v>311093</v>
      </c>
      <c r="D14" s="28">
        <f t="shared" si="1"/>
        <v>1.7225526024363234E-6</v>
      </c>
      <c r="E14" s="29">
        <v>180.6</v>
      </c>
    </row>
    <row r="15" spans="1:5">
      <c r="A15" s="10">
        <v>2025</v>
      </c>
      <c r="B15" s="6" t="s">
        <v>22</v>
      </c>
      <c r="C15" s="27">
        <v>1072446</v>
      </c>
      <c r="D15" s="28">
        <f>C15/(E15*1000000000)</f>
        <v>5.7227641408751337E-6</v>
      </c>
      <c r="E15" s="29">
        <v>187.4</v>
      </c>
    </row>
    <row r="16" spans="1:5">
      <c r="B16" s="6" t="s">
        <v>23</v>
      </c>
      <c r="C16" s="27">
        <v>729911</v>
      </c>
      <c r="D16" s="28">
        <f>C16/(E16*1000000000)</f>
        <v>3.7604894384337972E-6</v>
      </c>
      <c r="E16" s="29">
        <v>194.1</v>
      </c>
    </row>
    <row r="17" spans="2:5">
      <c r="B17" s="6" t="s">
        <v>24</v>
      </c>
      <c r="C17" s="39">
        <v>797192</v>
      </c>
      <c r="D17" s="28">
        <f>C17/(E17*1000000000)</f>
        <v>3.9602185792349724E-6</v>
      </c>
      <c r="E17" s="29">
        <v>201.3</v>
      </c>
    </row>
    <row r="18" spans="2:5">
      <c r="B18" s="6" t="s">
        <v>21</v>
      </c>
      <c r="C18" s="39">
        <v>1299520</v>
      </c>
      <c r="D18" s="28">
        <f>C18/(E18*1000000000)</f>
        <v>6.2357005758157388E-6</v>
      </c>
      <c r="E18" s="29">
        <v>208.4</v>
      </c>
    </row>
  </sheetData>
  <sheetProtection algorithmName="SHA-512" hashValue="ZvV8TriIL2AqC8tlUqcWOx8fO/NAwAJi4+UuNd/E7/uyaVyOzaxv8F2u3oTYW6thDjr6+0Oq3E/t2o2UowdSmw==" saltValue="KieSHsaEmqTMDFRWAbO7qw==" spinCount="100000" sheet="1" selectLockedCells="1" selectUnlockedCells="1"/>
  <mergeCells count="3">
    <mergeCell ref="A1:A2"/>
    <mergeCell ref="B1:B2"/>
    <mergeCell ref="C1:C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E415-7DB5-4E27-A1CD-23CBFF8BCF3B}">
  <sheetPr>
    <pageSetUpPr fitToPage="1"/>
  </sheetPr>
  <dimension ref="A1:G17"/>
  <sheetViews>
    <sheetView workbookViewId="0">
      <selection activeCell="G21" sqref="G21"/>
    </sheetView>
  </sheetViews>
  <sheetFormatPr defaultColWidth="8.54296875" defaultRowHeight="14"/>
  <cols>
    <col min="1" max="1" width="6.26953125" style="1" bestFit="1" customWidth="1"/>
    <col min="2" max="2" width="9.1796875" style="1" bestFit="1" customWidth="1"/>
    <col min="3" max="3" width="10.7265625" style="4" bestFit="1" customWidth="1"/>
    <col min="4" max="4" width="16.453125" style="4" bestFit="1" customWidth="1"/>
    <col min="5" max="5" width="5.26953125" style="4" bestFit="1" customWidth="1"/>
    <col min="6" max="6" width="8.26953125" style="4" bestFit="1" customWidth="1"/>
    <col min="7" max="7" width="12.7265625" style="4" bestFit="1" customWidth="1"/>
    <col min="8" max="16384" width="8.54296875" style="1"/>
  </cols>
  <sheetData>
    <row r="1" spans="1:7" ht="14.5">
      <c r="A1" s="65" t="s">
        <v>3</v>
      </c>
      <c r="B1" s="65" t="s">
        <v>4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31</v>
      </c>
    </row>
    <row r="2" spans="1:7" ht="14.5">
      <c r="A2" s="35">
        <v>2022</v>
      </c>
      <c r="B2" s="33" t="s">
        <v>22</v>
      </c>
      <c r="C2" s="42">
        <v>11131</v>
      </c>
      <c r="D2" s="42">
        <v>341</v>
      </c>
      <c r="E2" s="42">
        <v>57</v>
      </c>
      <c r="F2" s="42">
        <v>37</v>
      </c>
      <c r="G2" s="42">
        <v>27</v>
      </c>
    </row>
    <row r="3" spans="1:7" ht="14.5">
      <c r="A3" s="35"/>
      <c r="B3" s="33" t="s">
        <v>23</v>
      </c>
      <c r="C3" s="42">
        <v>13010</v>
      </c>
      <c r="D3" s="42">
        <v>280</v>
      </c>
      <c r="E3" s="42">
        <v>69</v>
      </c>
      <c r="F3" s="42">
        <v>15</v>
      </c>
      <c r="G3" s="42">
        <v>30</v>
      </c>
    </row>
    <row r="4" spans="1:7" ht="14.5">
      <c r="A4" s="35"/>
      <c r="B4" s="33" t="s">
        <v>24</v>
      </c>
      <c r="C4" s="42">
        <v>16494</v>
      </c>
      <c r="D4" s="42">
        <v>299</v>
      </c>
      <c r="E4" s="42">
        <v>53</v>
      </c>
      <c r="F4" s="42">
        <v>3</v>
      </c>
      <c r="G4" s="42">
        <v>56</v>
      </c>
    </row>
    <row r="5" spans="1:7" ht="14.5">
      <c r="A5" s="35"/>
      <c r="B5" s="33" t="s">
        <v>21</v>
      </c>
      <c r="C5" s="42">
        <v>13388</v>
      </c>
      <c r="D5" s="42">
        <v>374</v>
      </c>
      <c r="E5" s="42">
        <v>61</v>
      </c>
      <c r="F5" s="42">
        <v>3</v>
      </c>
      <c r="G5" s="42">
        <v>25</v>
      </c>
    </row>
    <row r="6" spans="1:7" ht="14.5">
      <c r="A6" s="35">
        <v>2023</v>
      </c>
      <c r="B6" s="33" t="s">
        <v>22</v>
      </c>
      <c r="C6" s="42">
        <v>10851</v>
      </c>
      <c r="D6" s="42">
        <v>247</v>
      </c>
      <c r="E6" s="42">
        <v>66</v>
      </c>
      <c r="F6" s="42"/>
      <c r="G6" s="42">
        <v>16</v>
      </c>
    </row>
    <row r="7" spans="1:7" ht="14.5">
      <c r="A7" s="35"/>
      <c r="B7" s="33" t="s">
        <v>23</v>
      </c>
      <c r="C7" s="42">
        <v>10317</v>
      </c>
      <c r="D7" s="42">
        <v>247</v>
      </c>
      <c r="E7" s="42">
        <v>70</v>
      </c>
      <c r="F7" s="42">
        <v>2</v>
      </c>
      <c r="G7" s="42">
        <v>35</v>
      </c>
    </row>
    <row r="8" spans="1:7" ht="14.5">
      <c r="A8" s="35"/>
      <c r="B8" s="33" t="s">
        <v>24</v>
      </c>
      <c r="C8" s="42">
        <v>9290</v>
      </c>
      <c r="D8" s="42">
        <v>310</v>
      </c>
      <c r="E8" s="42">
        <v>51</v>
      </c>
      <c r="F8" s="42">
        <v>4</v>
      </c>
      <c r="G8" s="42">
        <v>36</v>
      </c>
    </row>
    <row r="9" spans="1:7" ht="14.5">
      <c r="A9" s="35"/>
      <c r="B9" s="33" t="s">
        <v>21</v>
      </c>
      <c r="C9" s="42">
        <v>8907</v>
      </c>
      <c r="D9" s="42">
        <v>778</v>
      </c>
      <c r="E9" s="42">
        <v>56</v>
      </c>
      <c r="F9" s="42">
        <v>1</v>
      </c>
      <c r="G9" s="42">
        <v>20</v>
      </c>
    </row>
    <row r="10" spans="1:7" ht="14.5">
      <c r="A10" s="35">
        <v>2024</v>
      </c>
      <c r="B10" s="33" t="s">
        <v>22</v>
      </c>
      <c r="C10" s="42">
        <v>7123</v>
      </c>
      <c r="D10" s="42">
        <v>2689</v>
      </c>
      <c r="E10" s="42">
        <v>59</v>
      </c>
      <c r="F10" s="42"/>
      <c r="G10" s="42">
        <v>22</v>
      </c>
    </row>
    <row r="11" spans="1:7" ht="14.5">
      <c r="A11"/>
      <c r="B11" s="33" t="s">
        <v>23</v>
      </c>
      <c r="C11" s="42">
        <v>6938</v>
      </c>
      <c r="D11" s="42">
        <v>1857</v>
      </c>
      <c r="E11" s="42">
        <v>105</v>
      </c>
      <c r="F11" s="42">
        <v>5</v>
      </c>
      <c r="G11" s="42">
        <v>24</v>
      </c>
    </row>
    <row r="12" spans="1:7" ht="14.5">
      <c r="B12" s="33" t="s">
        <v>24</v>
      </c>
      <c r="C12" s="48">
        <v>6367</v>
      </c>
      <c r="D12" s="48">
        <v>355</v>
      </c>
      <c r="E12" s="48">
        <v>106</v>
      </c>
      <c r="G12" s="48">
        <v>18</v>
      </c>
    </row>
    <row r="13" spans="1:7" ht="14.5">
      <c r="B13" s="33" t="s">
        <v>21</v>
      </c>
      <c r="C13" s="48">
        <v>5723</v>
      </c>
      <c r="D13" s="48">
        <v>258</v>
      </c>
      <c r="E13" s="48">
        <v>92</v>
      </c>
      <c r="G13" s="48">
        <v>23</v>
      </c>
    </row>
    <row r="14" spans="1:7" ht="14.5">
      <c r="A14" s="35">
        <v>2025</v>
      </c>
      <c r="B14" s="33" t="s">
        <v>22</v>
      </c>
      <c r="C14" s="42">
        <v>4481</v>
      </c>
      <c r="D14" s="42">
        <v>190</v>
      </c>
      <c r="E14" s="42">
        <v>149</v>
      </c>
      <c r="F14" s="42">
        <v>5</v>
      </c>
    </row>
    <row r="15" spans="1:7" ht="14.5">
      <c r="B15" s="33" t="s">
        <v>23</v>
      </c>
      <c r="C15" s="42">
        <v>4300</v>
      </c>
      <c r="D15" s="42">
        <v>179</v>
      </c>
      <c r="E15" s="42">
        <v>171</v>
      </c>
      <c r="F15" s="42">
        <v>21</v>
      </c>
    </row>
    <row r="16" spans="1:7" ht="14.5">
      <c r="B16" s="33" t="s">
        <v>24</v>
      </c>
      <c r="C16" s="42">
        <v>4159</v>
      </c>
      <c r="D16" s="42">
        <v>143</v>
      </c>
      <c r="E16" s="42">
        <v>171</v>
      </c>
      <c r="F16" s="42">
        <v>29</v>
      </c>
      <c r="G16" s="103">
        <v>3</v>
      </c>
    </row>
    <row r="17" spans="2:6" ht="14.5">
      <c r="B17" s="33" t="s">
        <v>21</v>
      </c>
      <c r="C17" s="42">
        <v>4177</v>
      </c>
      <c r="D17" s="42">
        <v>184</v>
      </c>
      <c r="E17" s="42">
        <v>110</v>
      </c>
      <c r="F17" s="42">
        <v>24</v>
      </c>
    </row>
  </sheetData>
  <sheetProtection algorithmName="SHA-512" hashValue="DW3sglREMkqPUEbj6jsBKGW1MM2kG+MA+0VZcY3QfCIaqIMLx7GfMATkFjS0udtVHE8fOI06JAhqycHEaFFhpw==" saltValue="fSDVJG28ux++JsyqkgrGV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C94B-0858-4CDA-8D0E-870FC95A33A2}">
  <sheetPr>
    <pageSetUpPr fitToPage="1"/>
  </sheetPr>
  <dimension ref="A1:H17"/>
  <sheetViews>
    <sheetView workbookViewId="0">
      <pane ySplit="1" topLeftCell="A2" activePane="bottomLeft" state="frozen"/>
      <selection pane="bottomLeft" activeCell="K19" sqref="K19"/>
    </sheetView>
  </sheetViews>
  <sheetFormatPr defaultColWidth="8.54296875" defaultRowHeight="14"/>
  <cols>
    <col min="1" max="1" width="5.1796875" style="1" bestFit="1" customWidth="1"/>
    <col min="2" max="2" width="7.81640625" style="1" bestFit="1" customWidth="1"/>
    <col min="3" max="3" width="5.26953125" style="4" bestFit="1" customWidth="1"/>
    <col min="4" max="4" width="16.453125" style="4" bestFit="1" customWidth="1"/>
    <col min="5" max="5" width="10.7265625" style="4" bestFit="1" customWidth="1"/>
    <col min="6" max="6" width="8.26953125" style="4" bestFit="1" customWidth="1"/>
    <col min="7" max="7" width="15.453125" style="4" bestFit="1" customWidth="1"/>
    <col min="8" max="16384" width="8.54296875" style="1"/>
  </cols>
  <sheetData>
    <row r="1" spans="1:8" ht="14.5">
      <c r="A1" s="36" t="s">
        <v>3</v>
      </c>
      <c r="B1" s="36" t="s">
        <v>4</v>
      </c>
      <c r="C1" s="49" t="s">
        <v>18</v>
      </c>
      <c r="D1" s="49" t="s">
        <v>17</v>
      </c>
      <c r="E1" s="49" t="s">
        <v>16</v>
      </c>
      <c r="F1" s="49" t="s">
        <v>19</v>
      </c>
      <c r="G1" s="49" t="s">
        <v>14</v>
      </c>
      <c r="H1" s="5"/>
    </row>
    <row r="2" spans="1:8" ht="14.5">
      <c r="A2" s="50">
        <v>2022</v>
      </c>
      <c r="B2" s="33" t="s">
        <v>22</v>
      </c>
      <c r="C2" s="42">
        <v>208</v>
      </c>
      <c r="D2" s="42">
        <v>78</v>
      </c>
      <c r="E2" s="42">
        <v>30</v>
      </c>
      <c r="F2" s="42">
        <v>4</v>
      </c>
      <c r="G2" s="42"/>
    </row>
    <row r="3" spans="1:8" ht="14.5">
      <c r="A3" s="35"/>
      <c r="B3" s="33" t="s">
        <v>23</v>
      </c>
      <c r="C3" s="42">
        <v>74</v>
      </c>
      <c r="D3" s="42">
        <v>41</v>
      </c>
      <c r="E3" s="42">
        <v>31</v>
      </c>
      <c r="F3" s="42">
        <v>1</v>
      </c>
      <c r="G3" s="42">
        <v>1</v>
      </c>
    </row>
    <row r="4" spans="1:8" ht="14.5">
      <c r="A4" s="35"/>
      <c r="B4" s="33" t="s">
        <v>24</v>
      </c>
      <c r="C4" s="42">
        <v>19</v>
      </c>
      <c r="D4" s="42">
        <v>53</v>
      </c>
      <c r="E4" s="42">
        <v>15</v>
      </c>
      <c r="F4" s="42"/>
      <c r="G4" s="42">
        <v>1</v>
      </c>
    </row>
    <row r="5" spans="1:8" ht="14.5">
      <c r="A5" s="35"/>
      <c r="B5" s="33" t="s">
        <v>21</v>
      </c>
      <c r="C5" s="42">
        <v>19</v>
      </c>
      <c r="D5" s="42">
        <v>32</v>
      </c>
      <c r="E5" s="42">
        <v>10</v>
      </c>
      <c r="F5" s="42"/>
      <c r="G5" s="42"/>
    </row>
    <row r="6" spans="1:8" ht="14.5">
      <c r="A6" s="50">
        <v>2023</v>
      </c>
      <c r="B6" s="33" t="s">
        <v>22</v>
      </c>
      <c r="C6" s="42">
        <v>18</v>
      </c>
      <c r="D6" s="42">
        <v>22</v>
      </c>
      <c r="E6" s="42">
        <v>8</v>
      </c>
      <c r="F6" s="42"/>
      <c r="G6" s="42"/>
    </row>
    <row r="7" spans="1:8" ht="14.5">
      <c r="A7" s="35"/>
      <c r="B7" s="33" t="s">
        <v>23</v>
      </c>
      <c r="C7" s="42">
        <v>6</v>
      </c>
      <c r="D7" s="42">
        <v>8</v>
      </c>
      <c r="E7" s="42">
        <v>6</v>
      </c>
      <c r="F7" s="42"/>
      <c r="G7" s="42"/>
    </row>
    <row r="8" spans="1:8" ht="14.5">
      <c r="A8" s="35"/>
      <c r="B8" s="33" t="s">
        <v>24</v>
      </c>
      <c r="C8" s="42">
        <v>12</v>
      </c>
      <c r="D8" s="42">
        <v>16</v>
      </c>
      <c r="E8" s="42">
        <v>44</v>
      </c>
      <c r="F8" s="42"/>
      <c r="G8" s="42">
        <v>1</v>
      </c>
    </row>
    <row r="9" spans="1:8" ht="14.5">
      <c r="A9" s="35"/>
      <c r="B9" s="33" t="s">
        <v>21</v>
      </c>
      <c r="C9" s="42">
        <v>3</v>
      </c>
      <c r="D9" s="42">
        <v>10</v>
      </c>
      <c r="E9" s="42">
        <v>58</v>
      </c>
      <c r="F9" s="42"/>
      <c r="G9" s="42">
        <v>1</v>
      </c>
    </row>
    <row r="10" spans="1:8" ht="14.5">
      <c r="A10" s="50">
        <v>2024</v>
      </c>
      <c r="B10" s="33" t="s">
        <v>22</v>
      </c>
      <c r="C10" s="42">
        <v>6</v>
      </c>
      <c r="D10" s="42">
        <v>10</v>
      </c>
      <c r="E10" s="42">
        <v>61</v>
      </c>
      <c r="F10" s="42"/>
      <c r="G10" s="42"/>
    </row>
    <row r="11" spans="1:8" ht="14.5">
      <c r="A11" s="35"/>
      <c r="B11" s="33" t="s">
        <v>23</v>
      </c>
      <c r="C11" s="42">
        <v>1</v>
      </c>
      <c r="D11" s="42">
        <v>8</v>
      </c>
      <c r="E11" s="42">
        <v>24</v>
      </c>
      <c r="F11" s="42"/>
      <c r="G11" s="42"/>
    </row>
    <row r="12" spans="1:8" ht="14.5">
      <c r="B12" s="33" t="s">
        <v>24</v>
      </c>
      <c r="C12" s="42">
        <v>1</v>
      </c>
      <c r="D12" s="42">
        <v>6</v>
      </c>
      <c r="E12" s="81">
        <v>91</v>
      </c>
    </row>
    <row r="13" spans="1:8" ht="14.5">
      <c r="B13" s="33" t="s">
        <v>21</v>
      </c>
      <c r="C13" s="42"/>
      <c r="D13" s="42">
        <v>7</v>
      </c>
      <c r="E13" s="81">
        <v>25</v>
      </c>
    </row>
    <row r="14" spans="1:8" ht="14.5">
      <c r="A14" s="50">
        <v>2025</v>
      </c>
      <c r="B14" s="33" t="s">
        <v>22</v>
      </c>
      <c r="C14" s="42"/>
      <c r="D14" s="42">
        <v>8</v>
      </c>
      <c r="E14" s="104">
        <v>18</v>
      </c>
    </row>
    <row r="15" spans="1:8" ht="14.5">
      <c r="A15" s="35"/>
      <c r="B15" s="33" t="s">
        <v>23</v>
      </c>
      <c r="C15" s="42">
        <v>3</v>
      </c>
      <c r="D15" s="42">
        <v>7</v>
      </c>
      <c r="E15" s="104">
        <v>53</v>
      </c>
    </row>
    <row r="16" spans="1:8" ht="14.5">
      <c r="B16" s="33" t="s">
        <v>24</v>
      </c>
      <c r="C16" s="4">
        <v>9</v>
      </c>
      <c r="D16" s="4">
        <v>6</v>
      </c>
      <c r="E16" s="104">
        <v>30</v>
      </c>
    </row>
    <row r="17" spans="2:5" ht="14.5">
      <c r="B17" s="33" t="s">
        <v>21</v>
      </c>
      <c r="D17" s="4">
        <v>12</v>
      </c>
      <c r="E17" s="104">
        <v>3</v>
      </c>
    </row>
  </sheetData>
  <sheetProtection algorithmName="SHA-512" hashValue="0AVgRHK2w6tjqC/I0zMU2xAE72zoah/nik55RWnNHgQ1JO5vcVeRJBgghK+xC6IKsqRHLGZHOibsHAw6JtligA==" saltValue="Db7Qej4oS0xY4b0J3VVc4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494A-44B1-4167-AC56-7221E71CCBAF}">
  <sheetPr>
    <pageSetUpPr fitToPage="1"/>
  </sheetPr>
  <dimension ref="A1:F9"/>
  <sheetViews>
    <sheetView workbookViewId="0">
      <selection activeCell="F19" sqref="F19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16.1796875" bestFit="1" customWidth="1"/>
    <col min="4" max="4" width="15.26953125" bestFit="1" customWidth="1"/>
    <col min="5" max="5" width="5.453125" bestFit="1" customWidth="1"/>
    <col min="6" max="7" width="6.26953125" customWidth="1"/>
    <col min="8" max="8" width="9.81640625" bestFit="1" customWidth="1"/>
    <col min="9" max="12" width="6.26953125" customWidth="1"/>
    <col min="13" max="13" width="9.81640625" bestFit="1" customWidth="1"/>
    <col min="14" max="14" width="6.26953125" customWidth="1"/>
    <col min="18" max="18" width="9.81640625" bestFit="1" customWidth="1"/>
  </cols>
  <sheetData>
    <row r="1" spans="1:6">
      <c r="A1" s="63" t="s">
        <v>3</v>
      </c>
      <c r="B1" s="35" t="s">
        <v>4</v>
      </c>
      <c r="C1" s="35" t="s">
        <v>42</v>
      </c>
      <c r="D1" s="35" t="s">
        <v>43</v>
      </c>
      <c r="E1" s="35" t="s">
        <v>2</v>
      </c>
      <c r="F1" s="11"/>
    </row>
    <row r="2" spans="1:6">
      <c r="A2">
        <v>2024</v>
      </c>
      <c r="B2" t="s">
        <v>22</v>
      </c>
      <c r="C2">
        <v>52</v>
      </c>
      <c r="D2">
        <v>2</v>
      </c>
      <c r="E2">
        <v>54</v>
      </c>
    </row>
    <row r="3" spans="1:6">
      <c r="B3" t="s">
        <v>23</v>
      </c>
      <c r="C3">
        <v>38</v>
      </c>
      <c r="D3">
        <v>105</v>
      </c>
      <c r="E3">
        <v>143</v>
      </c>
    </row>
    <row r="4" spans="1:6">
      <c r="B4" t="s">
        <v>24</v>
      </c>
      <c r="C4">
        <v>46</v>
      </c>
      <c r="D4">
        <v>180</v>
      </c>
      <c r="E4">
        <v>226</v>
      </c>
    </row>
    <row r="5" spans="1:6">
      <c r="B5" t="s">
        <v>21</v>
      </c>
      <c r="C5">
        <v>26</v>
      </c>
      <c r="D5">
        <v>489</v>
      </c>
      <c r="E5">
        <v>515</v>
      </c>
    </row>
    <row r="6" spans="1:6">
      <c r="A6">
        <v>2025</v>
      </c>
      <c r="B6" t="s">
        <v>22</v>
      </c>
      <c r="C6">
        <v>24</v>
      </c>
      <c r="D6">
        <v>851</v>
      </c>
      <c r="E6">
        <v>875</v>
      </c>
    </row>
    <row r="7" spans="1:6">
      <c r="B7" t="s">
        <v>23</v>
      </c>
      <c r="C7">
        <v>35</v>
      </c>
      <c r="D7">
        <v>531</v>
      </c>
      <c r="E7">
        <v>566</v>
      </c>
    </row>
    <row r="8" spans="1:6">
      <c r="B8" t="s">
        <v>24</v>
      </c>
      <c r="C8">
        <v>28</v>
      </c>
      <c r="D8">
        <v>496</v>
      </c>
      <c r="E8">
        <v>523</v>
      </c>
    </row>
    <row r="9" spans="1:6">
      <c r="B9" t="s">
        <v>21</v>
      </c>
      <c r="C9">
        <v>37</v>
      </c>
      <c r="D9">
        <v>466</v>
      </c>
      <c r="E9">
        <v>503</v>
      </c>
    </row>
  </sheetData>
  <sheetProtection algorithmName="SHA-512" hashValue="sskYYnmZsVZwXQMNXQg1Ac9ezdQmlw4TLzVidrk6tVN7Ckty9CFaJmXiMUDPP6uxrwwDwbIXEvpIppeRWk20BQ==" saltValue="qbInKbqXdgOT2UNkade6h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8D95-3CC9-4F71-8F56-CB9EE772E26F}">
  <dimension ref="A1:Q21"/>
  <sheetViews>
    <sheetView workbookViewId="0">
      <selection activeCell="L40" sqref="L40"/>
    </sheetView>
  </sheetViews>
  <sheetFormatPr defaultColWidth="8.81640625" defaultRowHeight="14.5"/>
  <cols>
    <col min="1" max="1" width="19.1796875" customWidth="1"/>
    <col min="2" max="17" width="7.7265625" customWidth="1"/>
  </cols>
  <sheetData>
    <row r="1" spans="1:17">
      <c r="A1" s="31"/>
      <c r="B1" s="40">
        <v>2022</v>
      </c>
      <c r="C1" s="40"/>
      <c r="D1" s="40"/>
      <c r="E1" s="40"/>
      <c r="F1" s="40">
        <v>2023</v>
      </c>
      <c r="G1" s="40"/>
      <c r="H1" s="40"/>
      <c r="I1" s="40"/>
      <c r="J1" s="40">
        <v>2024</v>
      </c>
      <c r="K1" s="40"/>
      <c r="L1" s="40"/>
      <c r="M1" s="40"/>
      <c r="N1" s="40">
        <v>2025</v>
      </c>
      <c r="O1" s="40"/>
      <c r="P1" s="40"/>
      <c r="Q1" s="40"/>
    </row>
    <row r="2" spans="1:17">
      <c r="A2" s="32"/>
      <c r="B2" s="41" t="s">
        <v>22</v>
      </c>
      <c r="C2" s="41" t="s">
        <v>23</v>
      </c>
      <c r="D2" s="41" t="s">
        <v>24</v>
      </c>
      <c r="E2" s="41" t="s">
        <v>21</v>
      </c>
      <c r="F2" s="41" t="s">
        <v>22</v>
      </c>
      <c r="G2" s="41" t="s">
        <v>23</v>
      </c>
      <c r="H2" s="41" t="s">
        <v>24</v>
      </c>
      <c r="I2" s="40" t="s">
        <v>21</v>
      </c>
      <c r="J2" s="40" t="s">
        <v>22</v>
      </c>
      <c r="K2" s="40" t="s">
        <v>23</v>
      </c>
      <c r="L2" s="40" t="s">
        <v>24</v>
      </c>
      <c r="M2" s="40" t="s">
        <v>21</v>
      </c>
      <c r="N2" s="40" t="s">
        <v>22</v>
      </c>
      <c r="O2" s="40" t="s">
        <v>23</v>
      </c>
      <c r="P2" s="40" t="s">
        <v>24</v>
      </c>
      <c r="Q2" s="40" t="s">
        <v>21</v>
      </c>
    </row>
    <row r="3" spans="1:17">
      <c r="A3" s="33" t="s">
        <v>0</v>
      </c>
      <c r="B3" s="34">
        <v>606</v>
      </c>
      <c r="C3" s="34">
        <v>551</v>
      </c>
      <c r="D3" s="34">
        <v>678</v>
      </c>
      <c r="E3" s="34">
        <v>610</v>
      </c>
      <c r="F3" s="34">
        <v>713</v>
      </c>
      <c r="G3" s="34">
        <v>652</v>
      </c>
      <c r="H3" s="34">
        <v>623</v>
      </c>
      <c r="I3" s="34">
        <v>680</v>
      </c>
      <c r="J3" s="43">
        <v>675</v>
      </c>
      <c r="K3" s="43">
        <v>693</v>
      </c>
      <c r="L3">
        <v>646</v>
      </c>
      <c r="M3">
        <v>648</v>
      </c>
      <c r="N3">
        <v>657</v>
      </c>
      <c r="O3">
        <v>576</v>
      </c>
      <c r="P3" s="42">
        <v>602</v>
      </c>
      <c r="Q3" s="42">
        <v>474</v>
      </c>
    </row>
    <row r="4" spans="1:17">
      <c r="A4" s="33" t="s">
        <v>32</v>
      </c>
      <c r="B4" s="34">
        <v>58</v>
      </c>
      <c r="C4" s="34">
        <v>62</v>
      </c>
      <c r="D4" s="34">
        <v>63</v>
      </c>
      <c r="E4" s="34">
        <v>89</v>
      </c>
      <c r="F4" s="34">
        <v>89</v>
      </c>
      <c r="G4" s="34">
        <v>97</v>
      </c>
      <c r="H4" s="34">
        <v>126</v>
      </c>
      <c r="I4" s="34">
        <v>84</v>
      </c>
      <c r="J4" s="34">
        <v>89</v>
      </c>
      <c r="K4" s="34">
        <v>99</v>
      </c>
      <c r="L4">
        <v>93</v>
      </c>
      <c r="M4">
        <v>76</v>
      </c>
      <c r="N4">
        <v>101</v>
      </c>
      <c r="O4">
        <v>77</v>
      </c>
      <c r="P4" s="42">
        <v>76</v>
      </c>
      <c r="Q4" s="42">
        <v>78</v>
      </c>
    </row>
    <row r="5" spans="1:17">
      <c r="A5" s="33" t="s">
        <v>45</v>
      </c>
      <c r="B5" s="34">
        <v>6</v>
      </c>
      <c r="C5" s="34">
        <v>1</v>
      </c>
      <c r="D5" s="34">
        <v>2</v>
      </c>
      <c r="E5" s="34">
        <v>0</v>
      </c>
      <c r="F5" s="34">
        <v>7</v>
      </c>
      <c r="G5" s="34">
        <v>3</v>
      </c>
      <c r="H5" s="34">
        <v>11</v>
      </c>
      <c r="I5" s="34">
        <v>6</v>
      </c>
      <c r="J5" s="34">
        <v>3</v>
      </c>
      <c r="K5" s="34">
        <v>3</v>
      </c>
      <c r="L5">
        <v>5</v>
      </c>
      <c r="M5">
        <v>6</v>
      </c>
      <c r="N5">
        <v>5</v>
      </c>
      <c r="O5">
        <v>1</v>
      </c>
      <c r="P5">
        <v>3</v>
      </c>
      <c r="Q5">
        <v>4</v>
      </c>
    </row>
    <row r="6" spans="1:17">
      <c r="A6" s="33" t="s">
        <v>1</v>
      </c>
      <c r="B6">
        <v>35</v>
      </c>
      <c r="C6">
        <v>41</v>
      </c>
      <c r="D6">
        <v>46</v>
      </c>
      <c r="E6">
        <v>22</v>
      </c>
      <c r="F6">
        <v>38</v>
      </c>
      <c r="G6">
        <v>22</v>
      </c>
      <c r="H6">
        <v>29</v>
      </c>
      <c r="I6" s="34">
        <v>33</v>
      </c>
      <c r="J6" s="34">
        <v>27</v>
      </c>
      <c r="K6" s="34">
        <v>32</v>
      </c>
      <c r="L6">
        <v>30</v>
      </c>
      <c r="M6">
        <v>25</v>
      </c>
      <c r="N6">
        <v>29</v>
      </c>
      <c r="O6">
        <v>20</v>
      </c>
      <c r="P6">
        <v>26</v>
      </c>
      <c r="Q6">
        <v>22</v>
      </c>
    </row>
    <row r="7" spans="1:17">
      <c r="A7" s="33" t="s">
        <v>33</v>
      </c>
      <c r="B7">
        <v>25</v>
      </c>
      <c r="C7">
        <v>13</v>
      </c>
      <c r="D7">
        <v>16</v>
      </c>
      <c r="E7">
        <v>23</v>
      </c>
      <c r="F7">
        <v>19</v>
      </c>
      <c r="G7">
        <v>22</v>
      </c>
      <c r="H7">
        <v>29</v>
      </c>
      <c r="I7">
        <v>20</v>
      </c>
      <c r="J7">
        <v>16</v>
      </c>
      <c r="K7">
        <v>10</v>
      </c>
      <c r="L7">
        <v>14</v>
      </c>
      <c r="M7">
        <v>12</v>
      </c>
      <c r="N7">
        <v>8</v>
      </c>
      <c r="O7">
        <v>11</v>
      </c>
      <c r="P7">
        <v>12</v>
      </c>
      <c r="Q7">
        <v>5</v>
      </c>
    </row>
    <row r="8" spans="1:17" s="89" customFormat="1">
      <c r="A8" s="87" t="s">
        <v>37</v>
      </c>
      <c r="B8" s="88">
        <v>448</v>
      </c>
      <c r="C8" s="88">
        <v>495</v>
      </c>
      <c r="D8" s="88">
        <v>479</v>
      </c>
      <c r="E8" s="88">
        <v>540</v>
      </c>
      <c r="F8" s="88">
        <v>712</v>
      </c>
      <c r="G8" s="88">
        <v>570</v>
      </c>
      <c r="H8" s="88">
        <v>481</v>
      </c>
      <c r="I8" s="88">
        <v>438</v>
      </c>
      <c r="J8" s="88">
        <v>535</v>
      </c>
      <c r="K8" s="88">
        <v>421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spans="1:17">
      <c r="A9" s="33" t="s">
        <v>2</v>
      </c>
      <c r="B9" s="34">
        <f t="shared" ref="B9:K9" si="0">SUM(B3:B7)</f>
        <v>730</v>
      </c>
      <c r="C9" s="34">
        <f t="shared" si="0"/>
        <v>668</v>
      </c>
      <c r="D9" s="34">
        <f t="shared" si="0"/>
        <v>805</v>
      </c>
      <c r="E9" s="34">
        <f t="shared" si="0"/>
        <v>744</v>
      </c>
      <c r="F9" s="34">
        <f t="shared" si="0"/>
        <v>866</v>
      </c>
      <c r="G9" s="34">
        <f t="shared" si="0"/>
        <v>796</v>
      </c>
      <c r="H9" s="34">
        <f t="shared" si="0"/>
        <v>818</v>
      </c>
      <c r="I9" s="34">
        <f t="shared" si="0"/>
        <v>823</v>
      </c>
      <c r="J9" s="34">
        <f t="shared" si="0"/>
        <v>810</v>
      </c>
      <c r="K9" s="34">
        <f t="shared" si="0"/>
        <v>837</v>
      </c>
      <c r="L9">
        <v>788</v>
      </c>
      <c r="M9">
        <v>767</v>
      </c>
      <c r="N9">
        <v>800</v>
      </c>
      <c r="O9">
        <v>685</v>
      </c>
      <c r="P9">
        <v>719</v>
      </c>
      <c r="Q9">
        <v>583</v>
      </c>
    </row>
    <row r="14" spans="1:17">
      <c r="O14" s="54"/>
    </row>
    <row r="21" spans="1:1">
      <c r="A21" s="3"/>
    </row>
  </sheetData>
  <sheetProtection algorithmName="SHA-512" hashValue="V0eH7TP633lbru87fI9i0S6hjv/4pCQv7lO8TyYM7AabLZsRyT+EVTajEgqU9ItLXl2qmVG3qLmmDYKjUkHQyQ==" saltValue="vabUSSaSaKf0oXQtlXBlyg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72B1-1B52-4B49-8800-C2D7441EEEBA}">
  <sheetPr>
    <pageSetUpPr fitToPage="1"/>
  </sheetPr>
  <dimension ref="A1:E17"/>
  <sheetViews>
    <sheetView workbookViewId="0">
      <selection activeCell="N26" sqref="N26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12.26953125" customWidth="1"/>
  </cols>
  <sheetData>
    <row r="1" spans="1:5" ht="34.5" customHeight="1">
      <c r="A1" s="90" t="s">
        <v>3</v>
      </c>
      <c r="B1" s="90" t="s">
        <v>4</v>
      </c>
      <c r="C1" s="91" t="s">
        <v>40</v>
      </c>
    </row>
    <row r="2" spans="1:5">
      <c r="A2" s="16">
        <v>2022</v>
      </c>
      <c r="B2" s="92" t="s">
        <v>22</v>
      </c>
      <c r="C2" s="51">
        <v>23</v>
      </c>
      <c r="D2" s="11"/>
      <c r="E2" s="11"/>
    </row>
    <row r="3" spans="1:5">
      <c r="A3" s="11"/>
      <c r="B3" s="92" t="s">
        <v>23</v>
      </c>
      <c r="C3" s="51">
        <v>9</v>
      </c>
      <c r="D3" s="11"/>
      <c r="E3" s="11"/>
    </row>
    <row r="4" spans="1:5">
      <c r="A4" s="11"/>
      <c r="B4" s="92" t="s">
        <v>24</v>
      </c>
      <c r="C4" s="51">
        <v>14</v>
      </c>
      <c r="D4" s="11"/>
      <c r="E4" s="11"/>
    </row>
    <row r="5" spans="1:5">
      <c r="A5" s="11"/>
      <c r="B5" s="92" t="s">
        <v>21</v>
      </c>
      <c r="C5" s="51">
        <v>17</v>
      </c>
      <c r="D5" s="11"/>
      <c r="E5" s="11"/>
    </row>
    <row r="6" spans="1:5">
      <c r="A6">
        <v>2023</v>
      </c>
      <c r="B6" s="92" t="s">
        <v>22</v>
      </c>
      <c r="C6" s="51">
        <v>17</v>
      </c>
      <c r="D6" s="11"/>
      <c r="E6" s="11"/>
    </row>
    <row r="7" spans="1:5">
      <c r="B7" s="92" t="s">
        <v>23</v>
      </c>
      <c r="C7" s="51">
        <v>21</v>
      </c>
      <c r="D7" s="11"/>
      <c r="E7" s="11"/>
    </row>
    <row r="8" spans="1:5">
      <c r="B8" s="92" t="s">
        <v>24</v>
      </c>
      <c r="C8" s="51">
        <v>35</v>
      </c>
      <c r="D8" s="11"/>
      <c r="E8" s="11"/>
    </row>
    <row r="9" spans="1:5">
      <c r="B9" s="92" t="s">
        <v>21</v>
      </c>
      <c r="C9" s="51">
        <v>21</v>
      </c>
      <c r="D9" s="11"/>
      <c r="E9" s="11"/>
    </row>
    <row r="10" spans="1:5">
      <c r="A10">
        <v>2024</v>
      </c>
      <c r="B10" s="92" t="s">
        <v>22</v>
      </c>
      <c r="C10" s="51">
        <v>14</v>
      </c>
      <c r="D10" s="11"/>
      <c r="E10" s="11"/>
    </row>
    <row r="11" spans="1:5">
      <c r="B11" s="92" t="s">
        <v>23</v>
      </c>
      <c r="C11" s="51">
        <v>15</v>
      </c>
      <c r="D11" s="11"/>
      <c r="E11" s="11"/>
    </row>
    <row r="12" spans="1:5">
      <c r="B12" s="92" t="s">
        <v>24</v>
      </c>
      <c r="C12" s="51">
        <v>15</v>
      </c>
      <c r="D12" s="11"/>
      <c r="E12" s="11"/>
    </row>
    <row r="13" spans="1:5">
      <c r="B13" s="92" t="s">
        <v>21</v>
      </c>
      <c r="C13" s="51">
        <v>11</v>
      </c>
    </row>
    <row r="14" spans="1:5">
      <c r="A14">
        <v>2025</v>
      </c>
      <c r="B14" s="92" t="s">
        <v>22</v>
      </c>
      <c r="C14" s="51">
        <v>7</v>
      </c>
    </row>
    <row r="15" spans="1:5">
      <c r="B15" s="92" t="s">
        <v>23</v>
      </c>
      <c r="C15" s="51">
        <v>10</v>
      </c>
    </row>
    <row r="16" spans="1:5">
      <c r="B16" s="92" t="s">
        <v>24</v>
      </c>
      <c r="C16" s="51">
        <v>9</v>
      </c>
    </row>
    <row r="17" spans="2:3">
      <c r="B17" s="92" t="s">
        <v>21</v>
      </c>
      <c r="C17" s="51">
        <v>5</v>
      </c>
    </row>
  </sheetData>
  <sheetProtection algorithmName="SHA-512" hashValue="XWf0bKO1TF8wik+SjQCmh3D11icqCNC1P4oe3b/gi3F+DBlt5DRwmNFhjuB3mwbTKeky1Ljst7P+fO1ZPyCjNQ==" saltValue="E7vujJqvY41xyTqQqK/JR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F04A-0849-4464-B175-481E8E479407}">
  <sheetPr>
    <pageSetUpPr fitToPage="1"/>
  </sheetPr>
  <dimension ref="A1:E17"/>
  <sheetViews>
    <sheetView workbookViewId="0">
      <selection activeCell="S17" sqref="S17"/>
    </sheetView>
  </sheetViews>
  <sheetFormatPr defaultColWidth="8.81640625" defaultRowHeight="14.5"/>
  <cols>
    <col min="1" max="1" width="7.26953125" style="77" customWidth="1"/>
    <col min="2" max="2" width="7.81640625" style="6" bestFit="1" customWidth="1"/>
    <col min="3" max="3" width="11.1796875" bestFit="1" customWidth="1"/>
  </cols>
  <sheetData>
    <row r="1" spans="1:5" ht="29">
      <c r="A1" s="63" t="s">
        <v>3</v>
      </c>
      <c r="B1" s="62" t="s">
        <v>4</v>
      </c>
      <c r="C1" s="91" t="s">
        <v>44</v>
      </c>
    </row>
    <row r="2" spans="1:5">
      <c r="A2" s="93">
        <v>2022</v>
      </c>
      <c r="B2" s="95" t="s">
        <v>22</v>
      </c>
      <c r="C2" s="43">
        <v>15233</v>
      </c>
      <c r="D2" s="11"/>
      <c r="E2" s="11"/>
    </row>
    <row r="3" spans="1:5">
      <c r="A3" s="94"/>
      <c r="B3" s="95" t="s">
        <v>23</v>
      </c>
      <c r="C3" s="43">
        <v>16357</v>
      </c>
      <c r="D3" s="11"/>
      <c r="E3" s="11"/>
    </row>
    <row r="4" spans="1:5">
      <c r="A4" s="94"/>
      <c r="B4" s="95" t="s">
        <v>24</v>
      </c>
      <c r="C4" s="43">
        <v>7608</v>
      </c>
      <c r="D4" s="11"/>
      <c r="E4" s="11"/>
    </row>
    <row r="5" spans="1:5">
      <c r="B5" s="95" t="s">
        <v>21</v>
      </c>
      <c r="C5" s="43">
        <v>4051</v>
      </c>
      <c r="D5" s="11"/>
      <c r="E5" s="11"/>
    </row>
    <row r="6" spans="1:5">
      <c r="A6" s="77">
        <v>2023</v>
      </c>
      <c r="B6" s="95" t="s">
        <v>22</v>
      </c>
      <c r="C6" s="43">
        <v>4260</v>
      </c>
      <c r="D6" s="11"/>
      <c r="E6" s="11"/>
    </row>
    <row r="7" spans="1:5">
      <c r="B7" s="95" t="s">
        <v>23</v>
      </c>
      <c r="C7" s="43">
        <v>4252</v>
      </c>
      <c r="D7" s="11"/>
      <c r="E7" s="11"/>
    </row>
    <row r="8" spans="1:5">
      <c r="B8" s="95" t="s">
        <v>24</v>
      </c>
      <c r="C8" s="43">
        <v>3794</v>
      </c>
      <c r="D8" s="11"/>
      <c r="E8" s="11"/>
    </row>
    <row r="9" spans="1:5">
      <c r="B9" s="95" t="s">
        <v>21</v>
      </c>
      <c r="C9" s="43">
        <v>3145</v>
      </c>
      <c r="D9" s="11"/>
      <c r="E9" s="11"/>
    </row>
    <row r="10" spans="1:5">
      <c r="A10" s="77">
        <v>2024</v>
      </c>
      <c r="B10" s="95" t="s">
        <v>22</v>
      </c>
      <c r="C10" s="43">
        <v>3476</v>
      </c>
      <c r="D10" s="11"/>
      <c r="E10" s="11"/>
    </row>
    <row r="11" spans="1:5">
      <c r="B11" s="95" t="s">
        <v>23</v>
      </c>
      <c r="C11" s="43">
        <v>3433</v>
      </c>
      <c r="D11" s="11"/>
      <c r="E11" s="11"/>
    </row>
    <row r="12" spans="1:5">
      <c r="B12" s="95" t="s">
        <v>24</v>
      </c>
      <c r="C12">
        <v>2970</v>
      </c>
      <c r="D12" s="11"/>
      <c r="E12" s="11"/>
    </row>
    <row r="13" spans="1:5">
      <c r="B13" s="95" t="s">
        <v>21</v>
      </c>
      <c r="C13">
        <v>2564</v>
      </c>
    </row>
    <row r="14" spans="1:5">
      <c r="A14" s="77">
        <v>2025</v>
      </c>
      <c r="B14" s="95" t="s">
        <v>22</v>
      </c>
      <c r="C14">
        <v>2433</v>
      </c>
    </row>
    <row r="15" spans="1:5">
      <c r="B15" s="95" t="s">
        <v>23</v>
      </c>
      <c r="C15">
        <v>2350</v>
      </c>
    </row>
    <row r="16" spans="1:5">
      <c r="B16" s="95" t="s">
        <v>24</v>
      </c>
      <c r="C16" s="42">
        <v>2273</v>
      </c>
    </row>
    <row r="17" spans="2:3">
      <c r="B17" s="95" t="s">
        <v>21</v>
      </c>
      <c r="C17" s="42">
        <v>2364</v>
      </c>
    </row>
  </sheetData>
  <sheetProtection algorithmName="SHA-512" hashValue="nS5gOWprSV42ZoqEQO/3Jky7esilg/TYXHLvXksUBZykPKIJuUo9c9+0PQOfWE/k2YU/9iynI7MWa2Sh5T3Feg==" saltValue="9ZL/s7s7TAJBXpI4gU7Tr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9E02-6A0D-44C2-907B-931EEF9B69A0}">
  <sheetPr>
    <pageSetUpPr fitToPage="1"/>
  </sheetPr>
  <dimension ref="A1:E17"/>
  <sheetViews>
    <sheetView workbookViewId="0">
      <selection activeCell="H36" sqref="H36"/>
    </sheetView>
  </sheetViews>
  <sheetFormatPr defaultColWidth="8.81640625" defaultRowHeight="14.5"/>
  <cols>
    <col min="1" max="1" width="5" bestFit="1" customWidth="1"/>
    <col min="2" max="2" width="7.7265625" customWidth="1"/>
    <col min="3" max="3" width="19.26953125" style="6" bestFit="1" customWidth="1"/>
    <col min="4" max="4" width="18.81640625" style="6" bestFit="1" customWidth="1"/>
    <col min="5" max="12" width="6.453125" customWidth="1"/>
  </cols>
  <sheetData>
    <row r="1" spans="1:5">
      <c r="A1" s="63" t="s">
        <v>3</v>
      </c>
      <c r="B1" s="35" t="s">
        <v>4</v>
      </c>
      <c r="C1" s="62" t="s">
        <v>35</v>
      </c>
      <c r="D1" s="62" t="s">
        <v>36</v>
      </c>
      <c r="E1" s="11"/>
    </row>
    <row r="2" spans="1:5">
      <c r="A2">
        <v>2022</v>
      </c>
      <c r="B2" t="s">
        <v>22</v>
      </c>
      <c r="C2" s="6">
        <v>243</v>
      </c>
      <c r="D2" s="6">
        <v>239</v>
      </c>
      <c r="E2" s="11"/>
    </row>
    <row r="3" spans="1:5">
      <c r="B3" t="s">
        <v>23</v>
      </c>
      <c r="C3" s="6">
        <v>142</v>
      </c>
      <c r="D3" s="6">
        <v>122</v>
      </c>
    </row>
    <row r="4" spans="1:5">
      <c r="B4" t="s">
        <v>24</v>
      </c>
      <c r="C4" s="6">
        <v>170</v>
      </c>
      <c r="D4" s="6">
        <v>158</v>
      </c>
    </row>
    <row r="5" spans="1:5">
      <c r="B5" t="s">
        <v>21</v>
      </c>
      <c r="C5" s="6">
        <v>90</v>
      </c>
      <c r="D5" s="6">
        <v>84</v>
      </c>
    </row>
    <row r="6" spans="1:5">
      <c r="A6">
        <v>2023</v>
      </c>
      <c r="B6" t="s">
        <v>22</v>
      </c>
      <c r="C6" s="6">
        <v>97</v>
      </c>
      <c r="D6" s="6">
        <v>93</v>
      </c>
    </row>
    <row r="7" spans="1:5">
      <c r="B7" t="s">
        <v>23</v>
      </c>
      <c r="C7" s="6">
        <v>106</v>
      </c>
      <c r="D7" s="6">
        <v>101</v>
      </c>
    </row>
    <row r="8" spans="1:5">
      <c r="B8" t="s">
        <v>24</v>
      </c>
      <c r="C8" s="6">
        <v>950</v>
      </c>
      <c r="D8" s="6">
        <v>885</v>
      </c>
    </row>
    <row r="9" spans="1:5">
      <c r="B9" t="s">
        <v>21</v>
      </c>
      <c r="C9" s="6">
        <v>547</v>
      </c>
      <c r="D9" s="6">
        <v>537</v>
      </c>
    </row>
    <row r="10" spans="1:5">
      <c r="A10">
        <v>2024</v>
      </c>
      <c r="B10" t="s">
        <v>22</v>
      </c>
      <c r="C10" s="6">
        <v>134</v>
      </c>
      <c r="D10" s="6">
        <v>131</v>
      </c>
    </row>
    <row r="11" spans="1:5">
      <c r="B11" t="s">
        <v>23</v>
      </c>
      <c r="C11" s="6">
        <v>98</v>
      </c>
      <c r="D11" s="6">
        <v>94</v>
      </c>
    </row>
    <row r="12" spans="1:5">
      <c r="B12" t="s">
        <v>24</v>
      </c>
      <c r="C12" s="6">
        <v>63</v>
      </c>
      <c r="D12" s="6">
        <v>61</v>
      </c>
    </row>
    <row r="13" spans="1:5">
      <c r="B13" t="s">
        <v>21</v>
      </c>
      <c r="C13" s="6">
        <v>54</v>
      </c>
      <c r="D13" s="6">
        <v>51</v>
      </c>
    </row>
    <row r="14" spans="1:5">
      <c r="A14">
        <v>2025</v>
      </c>
      <c r="B14" t="s">
        <v>22</v>
      </c>
      <c r="C14" s="6">
        <v>40</v>
      </c>
      <c r="D14" s="6">
        <v>33</v>
      </c>
    </row>
    <row r="15" spans="1:5">
      <c r="B15" t="s">
        <v>23</v>
      </c>
      <c r="C15" s="6">
        <v>75</v>
      </c>
      <c r="D15" s="6">
        <v>67</v>
      </c>
    </row>
    <row r="16" spans="1:5">
      <c r="B16" t="s">
        <v>24</v>
      </c>
      <c r="C16" s="102">
        <v>44</v>
      </c>
      <c r="D16" s="102">
        <v>29</v>
      </c>
    </row>
    <row r="17" spans="2:4">
      <c r="B17" t="s">
        <v>21</v>
      </c>
      <c r="C17" s="102">
        <v>26</v>
      </c>
      <c r="D17" s="102">
        <v>22</v>
      </c>
    </row>
  </sheetData>
  <sheetProtection algorithmName="SHA-512" hashValue="tUYp+nMxodf+NBI76EbFZmC1ggzvbSwpRF4h0DLkzi5G0LdllEer8XeeT9zthV7ccRhVpbh+ALtt5BpuwKRG7A==" saltValue="+YfHpxdJvDakwlp97Bh8+g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F66E-0DAB-4625-823B-03B2CCC7CC13}">
  <sheetPr>
    <pageSetUpPr fitToPage="1"/>
  </sheetPr>
  <dimension ref="A1:F17"/>
  <sheetViews>
    <sheetView workbookViewId="0">
      <selection activeCell="I18" sqref="I18"/>
    </sheetView>
  </sheetViews>
  <sheetFormatPr defaultColWidth="8.81640625" defaultRowHeight="14.5"/>
  <cols>
    <col min="1" max="1" width="5.1796875" bestFit="1" customWidth="1"/>
    <col min="2" max="2" width="11.453125" style="6" customWidth="1"/>
    <col min="3" max="4" width="11.453125" customWidth="1"/>
  </cols>
  <sheetData>
    <row r="1" spans="1:6" ht="39">
      <c r="A1" s="55" t="s">
        <v>3</v>
      </c>
      <c r="B1" s="56" t="s">
        <v>4</v>
      </c>
      <c r="C1" s="56" t="s">
        <v>29</v>
      </c>
      <c r="D1" s="56" t="s">
        <v>30</v>
      </c>
    </row>
    <row r="2" spans="1:6">
      <c r="A2" s="66">
        <v>2022</v>
      </c>
      <c r="B2" s="67" t="s">
        <v>22</v>
      </c>
      <c r="C2" s="68">
        <v>2033</v>
      </c>
      <c r="D2" s="71">
        <v>7.9999999999999996E-6</v>
      </c>
    </row>
    <row r="3" spans="1:6">
      <c r="A3" s="72"/>
      <c r="B3" s="57" t="s">
        <v>23</v>
      </c>
      <c r="C3" s="58">
        <v>1690</v>
      </c>
      <c r="D3" s="73">
        <v>6.9999999999999999E-6</v>
      </c>
    </row>
    <row r="4" spans="1:6">
      <c r="A4" s="69"/>
      <c r="B4" s="57" t="s">
        <v>24</v>
      </c>
      <c r="C4" s="58">
        <v>1676</v>
      </c>
      <c r="D4" s="73">
        <v>6.0000000000000002E-6</v>
      </c>
    </row>
    <row r="5" spans="1:6">
      <c r="A5" s="74"/>
      <c r="B5" s="60" t="s">
        <v>21</v>
      </c>
      <c r="C5" s="61">
        <v>1567</v>
      </c>
      <c r="D5" s="70">
        <v>6.0000000000000002E-6</v>
      </c>
    </row>
    <row r="6" spans="1:6">
      <c r="A6" s="66">
        <v>2023</v>
      </c>
      <c r="B6" s="67" t="s">
        <v>22</v>
      </c>
      <c r="C6" s="68">
        <v>1584</v>
      </c>
      <c r="D6" s="71">
        <v>6.0000000000000002E-6</v>
      </c>
    </row>
    <row r="7" spans="1:6">
      <c r="A7" s="69"/>
      <c r="B7" s="57" t="s">
        <v>23</v>
      </c>
      <c r="C7" s="58">
        <v>1479</v>
      </c>
      <c r="D7" s="73">
        <v>5.1717140906088397E-6</v>
      </c>
    </row>
    <row r="8" spans="1:6">
      <c r="A8" s="59"/>
      <c r="B8" s="57" t="s">
        <v>24</v>
      </c>
      <c r="C8" s="58">
        <v>1791</v>
      </c>
      <c r="D8" s="73">
        <v>6.1324830618746297E-6</v>
      </c>
    </row>
    <row r="9" spans="1:6">
      <c r="A9" s="75"/>
      <c r="B9" s="60" t="s">
        <v>21</v>
      </c>
      <c r="C9" s="61">
        <v>1346</v>
      </c>
      <c r="D9" s="70">
        <v>5.0000000000000004E-6</v>
      </c>
    </row>
    <row r="10" spans="1:6">
      <c r="A10" s="66">
        <v>2024</v>
      </c>
      <c r="B10" s="67" t="s">
        <v>22</v>
      </c>
      <c r="C10" s="68">
        <v>2312</v>
      </c>
      <c r="D10" s="71">
        <v>7.9999999999999996E-6</v>
      </c>
    </row>
    <row r="11" spans="1:6">
      <c r="A11" s="76"/>
      <c r="B11" s="57" t="s">
        <v>23</v>
      </c>
      <c r="C11" s="58">
        <v>1328</v>
      </c>
      <c r="D11" s="73">
        <v>3.9999999999999998E-6</v>
      </c>
    </row>
    <row r="12" spans="1:6">
      <c r="A12" s="76"/>
      <c r="B12" s="57" t="s">
        <v>24</v>
      </c>
      <c r="C12" s="58">
        <v>2102</v>
      </c>
      <c r="D12" s="73">
        <v>6.9999999999999999E-6</v>
      </c>
      <c r="F12" s="39"/>
    </row>
    <row r="13" spans="1:6">
      <c r="A13" s="76"/>
      <c r="B13" s="57" t="s">
        <v>21</v>
      </c>
      <c r="C13" s="59">
        <v>702</v>
      </c>
      <c r="D13" s="73">
        <v>1.9999999999999999E-6</v>
      </c>
    </row>
    <row r="14" spans="1:6">
      <c r="A14" s="101">
        <v>2025</v>
      </c>
      <c r="B14" s="67" t="s">
        <v>22</v>
      </c>
      <c r="C14" s="97">
        <v>0</v>
      </c>
      <c r="D14" s="100">
        <v>0</v>
      </c>
    </row>
    <row r="15" spans="1:6">
      <c r="A15" s="105"/>
      <c r="B15" s="57" t="s">
        <v>23</v>
      </c>
      <c r="C15" s="58">
        <v>3276</v>
      </c>
      <c r="D15" s="73">
        <v>1.0000000000000001E-5</v>
      </c>
    </row>
    <row r="16" spans="1:6">
      <c r="A16" s="105"/>
      <c r="B16" s="57" t="s">
        <v>24</v>
      </c>
      <c r="C16" s="58">
        <v>1246</v>
      </c>
      <c r="D16" s="106"/>
    </row>
    <row r="17" spans="1:4">
      <c r="A17" s="74"/>
      <c r="B17" s="60" t="s">
        <v>21</v>
      </c>
      <c r="C17" s="61">
        <v>1105</v>
      </c>
      <c r="D17" s="70">
        <v>1.0000000000000001E-5</v>
      </c>
    </row>
  </sheetData>
  <sheetProtection algorithmName="SHA-512" hashValue="DzBIKDEMrKK0qhq9yzSqx5pOwTgA+gOdGg/ig7gwEZUxxXNp1aWAARMibViW1Nh80mgTJ7rYa9GPTtdKqVTrhQ==" saltValue="zklH1aINZX25f+gTfal+/w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89F9-E59B-4555-8F2C-3FAF1A365728}">
  <sheetPr>
    <pageSetUpPr fitToPage="1"/>
  </sheetPr>
  <dimension ref="A1:E17"/>
  <sheetViews>
    <sheetView workbookViewId="0">
      <selection activeCell="P24" sqref="P24"/>
    </sheetView>
  </sheetViews>
  <sheetFormatPr defaultColWidth="8.81640625" defaultRowHeight="14.5"/>
  <cols>
    <col min="1" max="1" width="4.81640625" bestFit="1" customWidth="1"/>
    <col min="2" max="2" width="7.453125" bestFit="1" customWidth="1"/>
    <col min="3" max="3" width="14.81640625" style="84" customWidth="1"/>
  </cols>
  <sheetData>
    <row r="1" spans="1:5" ht="31.5" customHeight="1">
      <c r="A1" s="98" t="s">
        <v>3</v>
      </c>
      <c r="B1" s="99" t="s">
        <v>4</v>
      </c>
      <c r="C1" s="82" t="s">
        <v>39</v>
      </c>
      <c r="D1" s="11"/>
      <c r="E1" s="11"/>
    </row>
    <row r="2" spans="1:5">
      <c r="A2" s="36">
        <v>2022</v>
      </c>
      <c r="B2" s="17" t="s">
        <v>22</v>
      </c>
      <c r="C2" s="83">
        <v>50489</v>
      </c>
      <c r="D2" s="11"/>
      <c r="E2" s="11"/>
    </row>
    <row r="3" spans="1:5">
      <c r="A3" s="37"/>
      <c r="B3" s="17" t="s">
        <v>23</v>
      </c>
      <c r="C3" s="83">
        <v>54850</v>
      </c>
      <c r="D3" s="11"/>
      <c r="E3" s="11"/>
    </row>
    <row r="4" spans="1:5">
      <c r="A4" s="35"/>
      <c r="B4" s="17" t="s">
        <v>24</v>
      </c>
      <c r="C4" s="83">
        <v>172833</v>
      </c>
      <c r="D4" s="11"/>
      <c r="E4" s="11"/>
    </row>
    <row r="5" spans="1:5">
      <c r="A5" s="35"/>
      <c r="B5" s="17" t="s">
        <v>21</v>
      </c>
      <c r="C5" s="83">
        <v>282267</v>
      </c>
      <c r="D5" s="11"/>
      <c r="E5" s="11"/>
    </row>
    <row r="6" spans="1:5">
      <c r="A6" s="35">
        <v>2023</v>
      </c>
      <c r="B6" s="17" t="s">
        <v>22</v>
      </c>
      <c r="C6" s="83">
        <v>84738</v>
      </c>
      <c r="D6" s="11"/>
      <c r="E6" s="11"/>
    </row>
    <row r="7" spans="1:5">
      <c r="B7" s="17" t="s">
        <v>23</v>
      </c>
      <c r="C7" s="83">
        <v>501833</v>
      </c>
      <c r="D7" s="11"/>
      <c r="E7" s="11"/>
    </row>
    <row r="8" spans="1:5">
      <c r="B8" s="17" t="s">
        <v>24</v>
      </c>
      <c r="C8" s="83">
        <v>141397</v>
      </c>
      <c r="D8" s="11"/>
      <c r="E8" s="11"/>
    </row>
    <row r="9" spans="1:5">
      <c r="B9" s="17" t="s">
        <v>21</v>
      </c>
      <c r="C9" s="83">
        <v>60033</v>
      </c>
      <c r="D9" s="11"/>
      <c r="E9" s="11"/>
    </row>
    <row r="10" spans="1:5">
      <c r="A10" s="35">
        <v>2024</v>
      </c>
      <c r="B10" s="17" t="s">
        <v>22</v>
      </c>
      <c r="C10" s="83">
        <v>82114</v>
      </c>
      <c r="D10" s="11"/>
      <c r="E10" s="11"/>
    </row>
    <row r="11" spans="1:5">
      <c r="B11" s="17" t="s">
        <v>23</v>
      </c>
      <c r="C11" s="83">
        <v>57476</v>
      </c>
      <c r="D11" s="11"/>
      <c r="E11" s="11"/>
    </row>
    <row r="12" spans="1:5">
      <c r="B12" s="17" t="s">
        <v>24</v>
      </c>
      <c r="C12" s="83">
        <v>50753</v>
      </c>
    </row>
    <row r="13" spans="1:5">
      <c r="B13" s="17" t="s">
        <v>21</v>
      </c>
      <c r="C13" s="83">
        <v>415088</v>
      </c>
    </row>
    <row r="14" spans="1:5">
      <c r="A14" s="35">
        <v>2025</v>
      </c>
      <c r="B14" s="17" t="s">
        <v>22</v>
      </c>
      <c r="C14" s="83">
        <v>357316</v>
      </c>
    </row>
    <row r="15" spans="1:5">
      <c r="B15" s="17" t="s">
        <v>23</v>
      </c>
      <c r="C15" s="83">
        <v>166016</v>
      </c>
    </row>
    <row r="16" spans="1:5">
      <c r="B16" s="17" t="s">
        <v>24</v>
      </c>
      <c r="C16" s="83">
        <v>93552</v>
      </c>
    </row>
    <row r="17" spans="2:3">
      <c r="B17" s="17" t="s">
        <v>21</v>
      </c>
      <c r="C17" s="83">
        <v>90021</v>
      </c>
    </row>
  </sheetData>
  <sheetProtection algorithmName="SHA-512" hashValue="5Xn1c5g0R7alVlWPZqP7ujKiVrSKPI8tzC6wJ6QQeAXM5cZC3EUqxptSQTibRnZ4Oz+MqZ0UbHNBGQBWmwgzXg==" saltValue="BFMeZvef4xj8oN6SjcqbE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9B48-260B-421F-98E5-5053DC48DD54}">
  <sheetPr>
    <pageSetUpPr fitToPage="1"/>
  </sheetPr>
  <dimension ref="A1:E18"/>
  <sheetViews>
    <sheetView workbookViewId="0">
      <selection activeCell="G22" sqref="G22"/>
    </sheetView>
  </sheetViews>
  <sheetFormatPr defaultColWidth="8.81640625" defaultRowHeight="14.5"/>
  <cols>
    <col min="1" max="1" width="5.453125" bestFit="1" customWidth="1"/>
    <col min="2" max="2" width="7.81640625" bestFit="1" customWidth="1"/>
    <col min="3" max="3" width="7.1796875" style="6" bestFit="1" customWidth="1"/>
    <col min="4" max="4" width="12.26953125" style="6" customWidth="1"/>
    <col min="5" max="5" width="5.81640625" style="77" bestFit="1" customWidth="1"/>
    <col min="6" max="6" width="5.1796875" customWidth="1"/>
    <col min="7" max="7" width="9.26953125" bestFit="1" customWidth="1"/>
    <col min="8" max="8" width="13.26953125" bestFit="1" customWidth="1"/>
    <col min="9" max="9" width="5.26953125" bestFit="1" customWidth="1"/>
    <col min="10" max="10" width="15" bestFit="1" customWidth="1"/>
  </cols>
  <sheetData>
    <row r="1" spans="1:5" ht="31.5" customHeight="1">
      <c r="A1" s="86" t="s">
        <v>3</v>
      </c>
      <c r="B1" s="19" t="s">
        <v>4</v>
      </c>
      <c r="C1" s="20" t="s">
        <v>0</v>
      </c>
      <c r="D1" s="85" t="s">
        <v>45</v>
      </c>
      <c r="E1" s="78" t="s">
        <v>1</v>
      </c>
    </row>
    <row r="2" spans="1:5">
      <c r="A2" s="18"/>
      <c r="B2" s="21"/>
      <c r="C2" s="22">
        <f>SUM(C3:C18)</f>
        <v>403466</v>
      </c>
      <c r="D2" s="22">
        <f>SUM(D3:D18)</f>
        <v>3567</v>
      </c>
      <c r="E2" s="22">
        <f>SUM(E3:E18)</f>
        <v>3582</v>
      </c>
    </row>
    <row r="3" spans="1:5">
      <c r="A3" s="36">
        <v>2022</v>
      </c>
      <c r="B3" s="17" t="s">
        <v>22</v>
      </c>
      <c r="C3">
        <v>43089</v>
      </c>
      <c r="D3">
        <v>782</v>
      </c>
      <c r="E3">
        <v>662</v>
      </c>
    </row>
    <row r="4" spans="1:5">
      <c r="A4" s="37"/>
      <c r="B4" s="17" t="s">
        <v>23</v>
      </c>
      <c r="C4">
        <v>35905</v>
      </c>
      <c r="D4">
        <v>351</v>
      </c>
      <c r="E4">
        <v>464</v>
      </c>
    </row>
    <row r="5" spans="1:5">
      <c r="A5" s="35"/>
      <c r="B5" s="17" t="s">
        <v>24</v>
      </c>
      <c r="C5">
        <v>60658</v>
      </c>
      <c r="D5">
        <v>312</v>
      </c>
      <c r="E5">
        <v>398</v>
      </c>
    </row>
    <row r="6" spans="1:5">
      <c r="A6" s="35"/>
      <c r="B6" s="17" t="s">
        <v>21</v>
      </c>
      <c r="C6">
        <v>35319</v>
      </c>
      <c r="D6">
        <v>218</v>
      </c>
      <c r="E6" s="79">
        <v>110</v>
      </c>
    </row>
    <row r="7" spans="1:5">
      <c r="A7" s="35">
        <v>2023</v>
      </c>
      <c r="B7" s="17" t="s">
        <v>22</v>
      </c>
      <c r="C7">
        <v>29837</v>
      </c>
      <c r="D7">
        <v>180</v>
      </c>
      <c r="E7" s="79">
        <v>92</v>
      </c>
    </row>
    <row r="8" spans="1:5">
      <c r="B8" s="17" t="s">
        <v>23</v>
      </c>
      <c r="C8">
        <v>24086</v>
      </c>
      <c r="D8">
        <v>61</v>
      </c>
      <c r="E8" s="79">
        <v>256</v>
      </c>
    </row>
    <row r="9" spans="1:5">
      <c r="B9" s="17" t="s">
        <v>24</v>
      </c>
      <c r="C9">
        <v>23347</v>
      </c>
      <c r="D9">
        <v>266</v>
      </c>
      <c r="E9" s="79">
        <v>247</v>
      </c>
    </row>
    <row r="10" spans="1:5">
      <c r="B10" s="17" t="s">
        <v>21</v>
      </c>
      <c r="C10">
        <v>25640</v>
      </c>
      <c r="D10">
        <v>155</v>
      </c>
      <c r="E10" s="79">
        <v>138</v>
      </c>
    </row>
    <row r="11" spans="1:5">
      <c r="A11" s="35">
        <v>2024</v>
      </c>
      <c r="B11" s="17" t="s">
        <v>22</v>
      </c>
      <c r="C11">
        <v>26264</v>
      </c>
      <c r="D11">
        <v>204</v>
      </c>
      <c r="E11" s="79">
        <v>161</v>
      </c>
    </row>
    <row r="12" spans="1:5">
      <c r="B12" s="17" t="s">
        <v>23</v>
      </c>
      <c r="C12">
        <v>22676</v>
      </c>
      <c r="D12">
        <v>87</v>
      </c>
      <c r="E12" s="79">
        <v>129</v>
      </c>
    </row>
    <row r="13" spans="1:5">
      <c r="B13" s="17" t="s">
        <v>24</v>
      </c>
      <c r="C13">
        <v>16256</v>
      </c>
      <c r="D13">
        <v>204</v>
      </c>
      <c r="E13" s="77">
        <v>134</v>
      </c>
    </row>
    <row r="14" spans="1:5">
      <c r="B14" s="17" t="s">
        <v>21</v>
      </c>
      <c r="C14">
        <v>17059</v>
      </c>
      <c r="D14">
        <v>73</v>
      </c>
      <c r="E14" s="77">
        <v>259</v>
      </c>
    </row>
    <row r="15" spans="1:5">
      <c r="A15" s="35">
        <v>2025</v>
      </c>
      <c r="B15" s="17" t="s">
        <v>22</v>
      </c>
      <c r="C15">
        <v>10944</v>
      </c>
      <c r="D15">
        <v>286</v>
      </c>
      <c r="E15" s="34">
        <v>176</v>
      </c>
    </row>
    <row r="16" spans="1:5">
      <c r="B16" s="17" t="s">
        <v>23</v>
      </c>
      <c r="C16">
        <v>11683</v>
      </c>
      <c r="D16">
        <v>194</v>
      </c>
      <c r="E16" s="34">
        <v>161</v>
      </c>
    </row>
    <row r="17" spans="2:5">
      <c r="B17" s="17" t="s">
        <v>24</v>
      </c>
      <c r="C17">
        <v>10713</v>
      </c>
      <c r="D17">
        <v>152</v>
      </c>
      <c r="E17" s="34">
        <v>101</v>
      </c>
    </row>
    <row r="18" spans="2:5">
      <c r="B18" s="17" t="s">
        <v>21</v>
      </c>
      <c r="C18">
        <v>9990</v>
      </c>
      <c r="D18">
        <v>42</v>
      </c>
      <c r="E18" s="34">
        <v>94</v>
      </c>
    </row>
  </sheetData>
  <sheetProtection algorithmName="SHA-512" hashValue="JX5LiIuyamE6EPCuAGhIt7WN4PE5WjXQNOeivJKbMmNGPiGU7ctERj/CthFCPVQ1hJkv7vqh2Df8Jfzfn1P3hQ==" saltValue="jYl1JIhYWfaPsT5gy7HJS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A13A-245F-4621-8FBE-438C2D43BA95}">
  <sheetPr>
    <pageSetUpPr fitToPage="1"/>
  </sheetPr>
  <dimension ref="A1:F23"/>
  <sheetViews>
    <sheetView workbookViewId="0">
      <selection activeCell="M22" sqref="M22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10.26953125" bestFit="1" customWidth="1"/>
    <col min="4" max="4" width="13.54296875" bestFit="1" customWidth="1"/>
    <col min="5" max="5" width="12.26953125" bestFit="1" customWidth="1"/>
    <col min="6" max="6" width="12.81640625" bestFit="1" customWidth="1"/>
  </cols>
  <sheetData>
    <row r="1" spans="1:6">
      <c r="A1" s="64" t="s">
        <v>3</v>
      </c>
      <c r="B1" s="64" t="s">
        <v>4</v>
      </c>
      <c r="C1" s="64" t="s">
        <v>5</v>
      </c>
      <c r="D1" s="13"/>
      <c r="E1" s="12"/>
      <c r="F1" s="2"/>
    </row>
    <row r="2" spans="1:6">
      <c r="A2" s="24">
        <v>2022</v>
      </c>
      <c r="B2" s="15" t="s">
        <v>22</v>
      </c>
      <c r="C2" s="23">
        <v>7.3486438307504597E-4</v>
      </c>
      <c r="D2" s="13"/>
      <c r="E2" s="14"/>
      <c r="F2" s="2"/>
    </row>
    <row r="3" spans="1:6">
      <c r="A3" s="11"/>
      <c r="B3" s="15" t="s">
        <v>23</v>
      </c>
      <c r="C3" s="23">
        <v>9.6500000000000004E-4</v>
      </c>
      <c r="D3" s="13"/>
      <c r="E3" s="14"/>
      <c r="F3" s="2"/>
    </row>
    <row r="4" spans="1:6">
      <c r="B4" s="15" t="s">
        <v>24</v>
      </c>
      <c r="C4" s="23">
        <v>6.6200000000000005E-4</v>
      </c>
      <c r="D4" s="13"/>
      <c r="E4" s="14"/>
      <c r="F4" s="2"/>
    </row>
    <row r="5" spans="1:6">
      <c r="B5" s="15" t="s">
        <v>21</v>
      </c>
      <c r="C5" s="23">
        <v>8.4000000000000003E-4</v>
      </c>
      <c r="D5" s="13"/>
      <c r="E5" s="14"/>
      <c r="F5" s="2"/>
    </row>
    <row r="6" spans="1:6">
      <c r="A6" s="24">
        <v>2023</v>
      </c>
      <c r="B6" s="15" t="s">
        <v>22</v>
      </c>
      <c r="C6" s="23">
        <v>8.1300000000000003E-4</v>
      </c>
      <c r="D6" s="13"/>
      <c r="E6" s="14"/>
      <c r="F6" s="2"/>
    </row>
    <row r="7" spans="1:6">
      <c r="B7" s="15" t="s">
        <v>23</v>
      </c>
      <c r="C7" s="38">
        <v>7.224499403296038E-4</v>
      </c>
      <c r="D7" s="11"/>
      <c r="E7" s="11"/>
    </row>
    <row r="8" spans="1:6">
      <c r="B8" s="15" t="s">
        <v>24</v>
      </c>
      <c r="C8" s="38">
        <v>6.9939919962389767E-4</v>
      </c>
    </row>
    <row r="9" spans="1:6">
      <c r="B9" s="15" t="s">
        <v>21</v>
      </c>
      <c r="C9" s="38">
        <v>7.8299999999999995E-4</v>
      </c>
    </row>
    <row r="10" spans="1:6">
      <c r="A10" s="53">
        <v>2024</v>
      </c>
      <c r="B10" s="15" t="s">
        <v>22</v>
      </c>
      <c r="C10" s="38">
        <v>7.8600000000000002E-4</v>
      </c>
    </row>
    <row r="11" spans="1:6">
      <c r="B11" s="15" t="s">
        <v>23</v>
      </c>
      <c r="C11" s="38">
        <v>7.9100000000000004E-4</v>
      </c>
    </row>
    <row r="12" spans="1:6">
      <c r="B12" s="15" t="s">
        <v>24</v>
      </c>
      <c r="C12" s="38">
        <v>5.698017779325105E-4</v>
      </c>
    </row>
    <row r="13" spans="1:6">
      <c r="B13" s="15" t="s">
        <v>21</v>
      </c>
      <c r="C13" s="38">
        <v>4.563584349388385E-4</v>
      </c>
    </row>
    <row r="14" spans="1:6">
      <c r="A14">
        <v>2025</v>
      </c>
      <c r="B14" s="15" t="s">
        <v>22</v>
      </c>
      <c r="C14" s="96">
        <v>3.7500738981144106E-4</v>
      </c>
    </row>
    <row r="15" spans="1:6">
      <c r="B15" s="15" t="s">
        <v>23</v>
      </c>
      <c r="C15" s="96">
        <v>1.8466382483460915E-4</v>
      </c>
    </row>
    <row r="16" spans="1:6">
      <c r="B16" s="15" t="s">
        <v>24</v>
      </c>
      <c r="C16" s="96">
        <v>1.5974172181662516E-4</v>
      </c>
    </row>
    <row r="17" spans="2:5">
      <c r="B17" s="15" t="s">
        <v>21</v>
      </c>
      <c r="C17" s="96">
        <v>2.3013270173507264E-4</v>
      </c>
    </row>
    <row r="21" spans="2:5">
      <c r="E21" s="44"/>
    </row>
    <row r="22" spans="2:5">
      <c r="E22" s="44"/>
    </row>
    <row r="23" spans="2:5">
      <c r="E23" s="44"/>
    </row>
  </sheetData>
  <sheetProtection algorithmName="SHA-512" hashValue="Gkgyu369skJ5ezlCAoq7BQLpUYMAmKEejNExq9YMY3jTGEG/TAZNjcbLudL4XNFbVtmJBfTSBvqKxK+aFtc+Gg==" saltValue="QJRgkHUlzs6oidodCHbDvA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98AB-405A-42BE-9F58-1DB9ED69EAEC}">
  <sheetPr>
    <pageSetUpPr fitToPage="1"/>
  </sheetPr>
  <dimension ref="A1:I17"/>
  <sheetViews>
    <sheetView topLeftCell="E1" zoomScaleNormal="100" workbookViewId="0">
      <selection activeCell="S19" sqref="S19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8" bestFit="1" customWidth="1"/>
    <col min="4" max="4" width="7" bestFit="1" customWidth="1"/>
    <col min="5" max="5" width="5.453125" bestFit="1" customWidth="1"/>
    <col min="6" max="6" width="12" bestFit="1" customWidth="1"/>
    <col min="7" max="7" width="9.453125" bestFit="1" customWidth="1"/>
    <col min="8" max="8" width="9.453125" customWidth="1"/>
    <col min="9" max="9" width="8" bestFit="1" customWidth="1"/>
  </cols>
  <sheetData>
    <row r="1" spans="1:9">
      <c r="A1" s="36" t="s">
        <v>3</v>
      </c>
      <c r="B1" s="25" t="s">
        <v>4</v>
      </c>
      <c r="C1" s="26" t="s">
        <v>8</v>
      </c>
      <c r="D1" s="26" t="s">
        <v>7</v>
      </c>
      <c r="E1" s="26" t="s">
        <v>6</v>
      </c>
      <c r="F1" s="52" t="s">
        <v>34</v>
      </c>
      <c r="G1" s="52" t="s">
        <v>38</v>
      </c>
      <c r="H1" s="52" t="s">
        <v>41</v>
      </c>
      <c r="I1" s="26" t="s">
        <v>2</v>
      </c>
    </row>
    <row r="2" spans="1:9">
      <c r="A2">
        <v>2022</v>
      </c>
      <c r="B2" s="33" t="s">
        <v>22</v>
      </c>
      <c r="C2" s="44">
        <v>20530</v>
      </c>
      <c r="D2" s="44">
        <v>2356</v>
      </c>
      <c r="E2" s="44">
        <v>205</v>
      </c>
      <c r="F2" s="44"/>
      <c r="G2" s="44"/>
      <c r="H2" s="44"/>
      <c r="I2" s="44">
        <v>23091</v>
      </c>
    </row>
    <row r="3" spans="1:9">
      <c r="B3" s="33" t="s">
        <v>23</v>
      </c>
      <c r="C3" s="44">
        <v>22049</v>
      </c>
      <c r="D3" s="44">
        <v>1373</v>
      </c>
      <c r="E3" s="44">
        <v>124</v>
      </c>
      <c r="F3" s="44">
        <v>1</v>
      </c>
      <c r="G3" s="44"/>
      <c r="H3" s="44"/>
      <c r="I3" s="44">
        <v>23547</v>
      </c>
    </row>
    <row r="4" spans="1:9">
      <c r="B4" s="33" t="s">
        <v>24</v>
      </c>
      <c r="C4" s="44">
        <v>26657</v>
      </c>
      <c r="D4" s="44">
        <v>2012</v>
      </c>
      <c r="E4" s="44">
        <v>141</v>
      </c>
      <c r="F4" s="44"/>
      <c r="G4" s="44"/>
      <c r="H4" s="44"/>
      <c r="I4" s="44">
        <v>28810</v>
      </c>
    </row>
    <row r="5" spans="1:9">
      <c r="B5" s="33" t="s">
        <v>21</v>
      </c>
      <c r="C5" s="44">
        <v>21248</v>
      </c>
      <c r="D5" s="44">
        <v>1204</v>
      </c>
      <c r="E5" s="44">
        <v>115</v>
      </c>
      <c r="F5" s="44"/>
      <c r="G5" s="44"/>
      <c r="H5" s="44"/>
      <c r="I5" s="44">
        <v>22567</v>
      </c>
    </row>
    <row r="6" spans="1:9">
      <c r="A6">
        <v>2023</v>
      </c>
      <c r="B6" s="33" t="s">
        <v>22</v>
      </c>
      <c r="C6" s="44">
        <v>18360</v>
      </c>
      <c r="D6" s="44">
        <v>860</v>
      </c>
      <c r="E6" s="44">
        <v>64</v>
      </c>
      <c r="F6" s="44">
        <v>2</v>
      </c>
      <c r="G6" s="44"/>
      <c r="H6" s="44"/>
      <c r="I6" s="44">
        <v>19286</v>
      </c>
    </row>
    <row r="7" spans="1:9">
      <c r="B7" s="33" t="s">
        <v>23</v>
      </c>
      <c r="C7" s="44">
        <v>17600</v>
      </c>
      <c r="D7" s="44">
        <v>670</v>
      </c>
      <c r="E7" s="44">
        <v>95</v>
      </c>
      <c r="F7" s="44">
        <v>1</v>
      </c>
      <c r="G7" s="44"/>
      <c r="H7" s="44"/>
      <c r="I7" s="44">
        <v>18366</v>
      </c>
    </row>
    <row r="8" spans="1:9">
      <c r="B8" s="33" t="s">
        <v>24</v>
      </c>
      <c r="C8" s="44">
        <v>16959</v>
      </c>
      <c r="D8" s="44">
        <v>1341</v>
      </c>
      <c r="E8" s="44">
        <v>52</v>
      </c>
      <c r="F8" s="44"/>
      <c r="G8" s="44"/>
      <c r="H8" s="44"/>
      <c r="I8" s="44">
        <v>18352</v>
      </c>
    </row>
    <row r="9" spans="1:9">
      <c r="B9" s="33" t="s">
        <v>21</v>
      </c>
      <c r="C9" s="44">
        <v>18866</v>
      </c>
      <c r="D9" s="44">
        <v>465</v>
      </c>
      <c r="E9" s="44">
        <v>74</v>
      </c>
      <c r="F9" s="44">
        <v>2</v>
      </c>
      <c r="G9" s="44"/>
      <c r="H9" s="44">
        <v>1</v>
      </c>
      <c r="I9" s="44">
        <v>19408</v>
      </c>
    </row>
    <row r="10" spans="1:9">
      <c r="A10">
        <v>2024</v>
      </c>
      <c r="B10" s="33" t="s">
        <v>22</v>
      </c>
      <c r="C10" s="44">
        <v>19084</v>
      </c>
      <c r="D10" s="44">
        <v>1204</v>
      </c>
      <c r="E10" s="44">
        <v>54</v>
      </c>
      <c r="F10" s="44"/>
      <c r="G10" s="44"/>
      <c r="H10" s="44">
        <v>35</v>
      </c>
      <c r="I10" s="44">
        <v>20377</v>
      </c>
    </row>
    <row r="11" spans="1:9">
      <c r="B11" s="33" t="s">
        <v>23</v>
      </c>
      <c r="C11" s="44">
        <v>18424</v>
      </c>
      <c r="D11" s="44">
        <v>494</v>
      </c>
      <c r="E11" s="44">
        <v>50</v>
      </c>
      <c r="F11" s="44">
        <v>2</v>
      </c>
      <c r="G11" s="44"/>
      <c r="H11" s="44">
        <v>99</v>
      </c>
      <c r="I11" s="44">
        <v>19069</v>
      </c>
    </row>
    <row r="12" spans="1:9">
      <c r="B12" s="33" t="s">
        <v>24</v>
      </c>
      <c r="C12" s="44">
        <v>12352</v>
      </c>
      <c r="D12" s="44">
        <v>1028</v>
      </c>
      <c r="E12" s="44">
        <v>40</v>
      </c>
      <c r="F12" s="44">
        <v>2</v>
      </c>
      <c r="G12" s="44"/>
      <c r="H12" s="44">
        <v>27</v>
      </c>
      <c r="I12" s="44">
        <v>13449</v>
      </c>
    </row>
    <row r="13" spans="1:9">
      <c r="B13" s="33" t="s">
        <v>21</v>
      </c>
      <c r="C13" s="44">
        <v>10073</v>
      </c>
      <c r="D13" s="44">
        <v>823</v>
      </c>
      <c r="E13" s="44">
        <v>34</v>
      </c>
      <c r="F13" s="44">
        <v>1</v>
      </c>
      <c r="G13" s="44">
        <v>1</v>
      </c>
      <c r="H13" s="44">
        <v>20</v>
      </c>
      <c r="I13" s="44">
        <v>10952</v>
      </c>
    </row>
    <row r="14" spans="1:9">
      <c r="A14">
        <v>2025</v>
      </c>
      <c r="B14" s="33" t="s">
        <v>22</v>
      </c>
      <c r="C14" s="44">
        <v>7570</v>
      </c>
      <c r="D14" s="44">
        <v>608</v>
      </c>
      <c r="E14" s="44">
        <v>44</v>
      </c>
      <c r="F14" s="44">
        <v>2</v>
      </c>
      <c r="G14" s="44"/>
      <c r="H14" s="44">
        <v>37</v>
      </c>
      <c r="I14" s="44">
        <v>8261</v>
      </c>
    </row>
    <row r="15" spans="1:9">
      <c r="B15" s="33" t="s">
        <v>23</v>
      </c>
      <c r="C15" s="44">
        <v>7638</v>
      </c>
      <c r="D15" s="44">
        <v>345</v>
      </c>
      <c r="E15" s="44">
        <v>44</v>
      </c>
      <c r="F15" s="44">
        <v>7</v>
      </c>
      <c r="G15" s="44"/>
      <c r="H15" s="44">
        <v>49</v>
      </c>
      <c r="I15" s="44">
        <v>8083</v>
      </c>
    </row>
    <row r="16" spans="1:9">
      <c r="B16" s="33" t="s">
        <v>24</v>
      </c>
      <c r="C16" s="44">
        <v>7188</v>
      </c>
      <c r="D16" s="44">
        <v>474</v>
      </c>
      <c r="E16" s="44">
        <v>33</v>
      </c>
      <c r="F16" s="44">
        <v>11</v>
      </c>
      <c r="G16" s="44"/>
      <c r="H16" s="44">
        <v>54</v>
      </c>
      <c r="I16" s="44">
        <v>7760</v>
      </c>
    </row>
    <row r="17" spans="2:9">
      <c r="B17" s="33" t="s">
        <v>21</v>
      </c>
      <c r="C17" s="44">
        <v>7121</v>
      </c>
      <c r="D17" s="44">
        <v>370</v>
      </c>
      <c r="E17" s="44">
        <v>23</v>
      </c>
      <c r="F17" s="44">
        <v>7</v>
      </c>
      <c r="G17" s="44"/>
      <c r="H17" s="44">
        <v>41</v>
      </c>
      <c r="I17" s="44">
        <v>7562</v>
      </c>
    </row>
  </sheetData>
  <sheetProtection algorithmName="SHA-512" hashValue="lX2rvq6zLgt+Ovvoaxnppn0yq3pg1ZScj5EjbtZhYuW0jcHpDLsFRnv/8dTJKmGdPb2oOs1P7t8vfVDLtshaWg==" saltValue="9aKfs2tUWSgW8aUZjASFnQ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E2DF-45C4-4A5C-A4B4-02D64A4B9428}">
  <sheetPr>
    <pageSetUpPr fitToPage="1"/>
  </sheetPr>
  <dimension ref="A1:E17"/>
  <sheetViews>
    <sheetView tabSelected="1" workbookViewId="0">
      <selection activeCell="P25" sqref="P25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4.26953125" bestFit="1" customWidth="1"/>
    <col min="4" max="4" width="6.7265625" bestFit="1" customWidth="1"/>
    <col min="5" max="5" width="5.453125" bestFit="1" customWidth="1"/>
  </cols>
  <sheetData>
    <row r="1" spans="1:5">
      <c r="A1" s="36" t="s">
        <v>3</v>
      </c>
      <c r="B1" s="25" t="s">
        <v>4</v>
      </c>
      <c r="C1" s="26" t="s">
        <v>7</v>
      </c>
      <c r="D1" s="26" t="s">
        <v>8</v>
      </c>
      <c r="E1" s="26" t="s">
        <v>2</v>
      </c>
    </row>
    <row r="2" spans="1:5">
      <c r="A2">
        <v>2022</v>
      </c>
      <c r="B2" s="45" t="s">
        <v>22</v>
      </c>
      <c r="C2" s="43">
        <v>460</v>
      </c>
      <c r="D2" s="43">
        <v>13</v>
      </c>
      <c r="E2" s="43">
        <v>473</v>
      </c>
    </row>
    <row r="3" spans="1:5">
      <c r="B3" s="45" t="s">
        <v>23</v>
      </c>
      <c r="C3" s="43">
        <v>263</v>
      </c>
      <c r="D3" s="43">
        <v>10</v>
      </c>
      <c r="E3" s="43">
        <v>273</v>
      </c>
    </row>
    <row r="4" spans="1:5">
      <c r="B4" s="45" t="s">
        <v>24</v>
      </c>
      <c r="C4" s="43">
        <v>219</v>
      </c>
      <c r="D4" s="43">
        <v>36</v>
      </c>
      <c r="E4" s="43">
        <v>256</v>
      </c>
    </row>
    <row r="5" spans="1:5">
      <c r="B5" s="45" t="s">
        <v>21</v>
      </c>
      <c r="C5" s="43">
        <v>196</v>
      </c>
      <c r="D5" s="43">
        <v>4</v>
      </c>
      <c r="E5" s="43">
        <v>200</v>
      </c>
    </row>
    <row r="6" spans="1:5">
      <c r="A6">
        <v>2023</v>
      </c>
      <c r="B6" s="45" t="s">
        <v>22</v>
      </c>
      <c r="C6" s="43">
        <v>166</v>
      </c>
      <c r="D6" s="43">
        <v>4</v>
      </c>
      <c r="E6" s="43">
        <v>170</v>
      </c>
    </row>
    <row r="7" spans="1:5">
      <c r="B7" s="45" t="s">
        <v>23</v>
      </c>
      <c r="C7" s="43">
        <v>58</v>
      </c>
      <c r="D7" s="43">
        <v>1</v>
      </c>
      <c r="E7" s="43">
        <v>59</v>
      </c>
    </row>
    <row r="8" spans="1:5">
      <c r="B8" s="45" t="s">
        <v>24</v>
      </c>
      <c r="C8" s="43">
        <v>251</v>
      </c>
      <c r="D8" s="43">
        <v>1</v>
      </c>
      <c r="E8" s="43">
        <v>252</v>
      </c>
    </row>
    <row r="9" spans="1:5">
      <c r="B9" s="45" t="s">
        <v>21</v>
      </c>
      <c r="C9" s="43">
        <v>136</v>
      </c>
      <c r="D9" s="43">
        <v>3</v>
      </c>
      <c r="E9" s="43">
        <v>139</v>
      </c>
    </row>
    <row r="10" spans="1:5">
      <c r="A10">
        <v>2024</v>
      </c>
      <c r="B10" s="45" t="s">
        <v>22</v>
      </c>
      <c r="C10" s="43">
        <v>165</v>
      </c>
      <c r="D10" s="43">
        <v>1</v>
      </c>
      <c r="E10" s="43">
        <v>166</v>
      </c>
    </row>
    <row r="11" spans="1:5">
      <c r="B11" s="45" t="s">
        <v>23</v>
      </c>
      <c r="C11" s="43">
        <v>69</v>
      </c>
      <c r="D11" s="43">
        <v>2</v>
      </c>
      <c r="E11" s="43">
        <v>71</v>
      </c>
    </row>
    <row r="12" spans="1:5">
      <c r="B12" s="45" t="s">
        <v>24</v>
      </c>
      <c r="C12">
        <v>171</v>
      </c>
      <c r="D12">
        <v>8</v>
      </c>
      <c r="E12">
        <v>179</v>
      </c>
    </row>
    <row r="13" spans="1:5">
      <c r="B13" s="45" t="s">
        <v>21</v>
      </c>
      <c r="C13">
        <v>62</v>
      </c>
      <c r="D13">
        <v>3</v>
      </c>
      <c r="E13">
        <v>65</v>
      </c>
    </row>
    <row r="14" spans="1:5">
      <c r="A14">
        <v>2025</v>
      </c>
      <c r="B14" s="33" t="s">
        <v>22</v>
      </c>
      <c r="C14">
        <v>278</v>
      </c>
      <c r="D14">
        <v>6</v>
      </c>
      <c r="E14">
        <v>284</v>
      </c>
    </row>
    <row r="15" spans="1:5">
      <c r="B15" s="33" t="s">
        <v>23</v>
      </c>
      <c r="C15">
        <v>181</v>
      </c>
      <c r="D15">
        <v>5</v>
      </c>
      <c r="E15">
        <v>186</v>
      </c>
    </row>
    <row r="16" spans="1:5">
      <c r="B16" s="33" t="s">
        <v>24</v>
      </c>
      <c r="C16" s="42">
        <v>123</v>
      </c>
      <c r="D16">
        <v>3</v>
      </c>
      <c r="E16">
        <v>126</v>
      </c>
    </row>
    <row r="17" spans="2:5">
      <c r="B17" s="33" t="s">
        <v>21</v>
      </c>
      <c r="C17" s="42">
        <v>41</v>
      </c>
      <c r="D17">
        <v>2</v>
      </c>
      <c r="E17">
        <v>43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E297-F25E-46A7-A327-9FF012BD2FEB}">
  <sheetPr>
    <pageSetUpPr fitToPage="1"/>
  </sheetPr>
  <dimension ref="A1:J17"/>
  <sheetViews>
    <sheetView workbookViewId="0">
      <selection activeCell="I20" sqref="I20"/>
    </sheetView>
  </sheetViews>
  <sheetFormatPr defaultColWidth="8.81640625" defaultRowHeight="14.5"/>
  <cols>
    <col min="1" max="1" width="5" bestFit="1" customWidth="1"/>
    <col min="2" max="2" width="7.81640625" bestFit="1" customWidth="1"/>
    <col min="3" max="3" width="14" style="79" bestFit="1" customWidth="1"/>
    <col min="4" max="4" width="6" style="79" bestFit="1" customWidth="1"/>
    <col min="5" max="5" width="7.26953125" style="79" bestFit="1" customWidth="1"/>
    <col min="6" max="6" width="13.1796875" style="79" bestFit="1" customWidth="1"/>
    <col min="7" max="7" width="6.1796875" style="79" bestFit="1" customWidth="1"/>
    <col min="8" max="8" width="15.453125" style="79" bestFit="1" customWidth="1"/>
    <col min="9" max="9" width="8.1796875" style="79" bestFit="1" customWidth="1"/>
    <col min="10" max="10" width="6" style="79" bestFit="1" customWidth="1"/>
  </cols>
  <sheetData>
    <row r="1" spans="1:10">
      <c r="A1" s="64" t="s">
        <v>3</v>
      </c>
      <c r="B1" s="30" t="s">
        <v>4</v>
      </c>
      <c r="C1" s="80" t="s">
        <v>9</v>
      </c>
      <c r="D1" s="80" t="s">
        <v>10</v>
      </c>
      <c r="E1" s="80" t="s">
        <v>11</v>
      </c>
      <c r="F1" s="80" t="s">
        <v>12</v>
      </c>
      <c r="G1" s="80" t="s">
        <v>13</v>
      </c>
      <c r="H1" s="80" t="s">
        <v>14</v>
      </c>
      <c r="I1" s="80" t="s">
        <v>15</v>
      </c>
      <c r="J1" s="80" t="s">
        <v>2</v>
      </c>
    </row>
    <row r="2" spans="1:10">
      <c r="A2" s="34">
        <v>2022</v>
      </c>
      <c r="B2" s="47" t="s">
        <v>22</v>
      </c>
      <c r="C2" s="81">
        <v>6025</v>
      </c>
      <c r="D2" s="81">
        <v>9249</v>
      </c>
      <c r="E2" s="81">
        <v>4292</v>
      </c>
      <c r="F2" s="81">
        <v>2730</v>
      </c>
      <c r="G2" s="81">
        <v>673</v>
      </c>
      <c r="H2" s="81">
        <v>184</v>
      </c>
      <c r="I2" s="81">
        <v>214</v>
      </c>
      <c r="J2" s="81">
        <v>23371</v>
      </c>
    </row>
    <row r="3" spans="1:10">
      <c r="A3" s="34"/>
      <c r="B3" s="47" t="s">
        <v>23</v>
      </c>
      <c r="C3" s="81">
        <v>5471</v>
      </c>
      <c r="D3" s="81">
        <v>9921</v>
      </c>
      <c r="E3" s="81">
        <v>4699</v>
      </c>
      <c r="F3" s="81">
        <v>2385</v>
      </c>
      <c r="G3" s="81">
        <v>571</v>
      </c>
      <c r="H3" s="81">
        <v>281</v>
      </c>
      <c r="I3" s="81">
        <v>218</v>
      </c>
      <c r="J3" s="81">
        <v>23547</v>
      </c>
    </row>
    <row r="4" spans="1:10">
      <c r="A4" s="34"/>
      <c r="B4" s="47" t="s">
        <v>24</v>
      </c>
      <c r="C4" s="81">
        <v>5795</v>
      </c>
      <c r="D4" s="81">
        <v>13506</v>
      </c>
      <c r="E4" s="81">
        <v>5668</v>
      </c>
      <c r="F4" s="81">
        <v>2584</v>
      </c>
      <c r="G4" s="81">
        <v>818</v>
      </c>
      <c r="H4" s="81">
        <v>238</v>
      </c>
      <c r="I4" s="81">
        <v>201</v>
      </c>
      <c r="J4" s="81">
        <v>28810</v>
      </c>
    </row>
    <row r="5" spans="1:10">
      <c r="A5" s="34"/>
      <c r="B5" s="47" t="s">
        <v>21</v>
      </c>
      <c r="C5" s="81">
        <v>4221</v>
      </c>
      <c r="D5" s="81">
        <v>10763</v>
      </c>
      <c r="E5" s="81">
        <v>4711</v>
      </c>
      <c r="F5" s="81">
        <v>1813</v>
      </c>
      <c r="G5" s="81">
        <v>757</v>
      </c>
      <c r="H5" s="81">
        <v>141</v>
      </c>
      <c r="I5" s="81">
        <v>161</v>
      </c>
      <c r="J5" s="81">
        <v>22567</v>
      </c>
    </row>
    <row r="6" spans="1:10">
      <c r="A6" s="34">
        <v>2023</v>
      </c>
      <c r="B6" s="47" t="s">
        <v>22</v>
      </c>
      <c r="C6" s="81">
        <v>3974</v>
      </c>
      <c r="D6" s="81">
        <v>7451</v>
      </c>
      <c r="E6" s="81">
        <v>4868</v>
      </c>
      <c r="F6" s="81">
        <v>1711</v>
      </c>
      <c r="G6" s="81">
        <v>952</v>
      </c>
      <c r="H6" s="81">
        <v>159</v>
      </c>
      <c r="I6" s="81">
        <v>170</v>
      </c>
      <c r="J6" s="81">
        <v>19285</v>
      </c>
    </row>
    <row r="7" spans="1:10">
      <c r="A7" s="34"/>
      <c r="B7" s="47" t="s">
        <v>23</v>
      </c>
      <c r="C7" s="81">
        <v>3439</v>
      </c>
      <c r="D7" s="81">
        <v>7543</v>
      </c>
      <c r="E7" s="81">
        <v>4398</v>
      </c>
      <c r="F7" s="81">
        <v>1325</v>
      </c>
      <c r="G7" s="81">
        <v>1347</v>
      </c>
      <c r="H7" s="81">
        <v>185</v>
      </c>
      <c r="I7" s="81">
        <v>128</v>
      </c>
      <c r="J7" s="81">
        <v>18365</v>
      </c>
    </row>
    <row r="8" spans="1:10">
      <c r="A8" s="34"/>
      <c r="B8" s="47" t="s">
        <v>24</v>
      </c>
      <c r="C8" s="81">
        <v>3943</v>
      </c>
      <c r="D8" s="81">
        <v>6228</v>
      </c>
      <c r="E8" s="81">
        <v>6408</v>
      </c>
      <c r="F8" s="81">
        <v>1072</v>
      </c>
      <c r="G8" s="81">
        <v>464</v>
      </c>
      <c r="H8" s="81">
        <v>125</v>
      </c>
      <c r="I8" s="81">
        <v>112</v>
      </c>
      <c r="J8" s="81">
        <v>18352</v>
      </c>
    </row>
    <row r="9" spans="1:10">
      <c r="A9" s="34"/>
      <c r="B9" s="47" t="s">
        <v>21</v>
      </c>
      <c r="C9" s="81">
        <v>3257</v>
      </c>
      <c r="D9" s="81">
        <v>5557</v>
      </c>
      <c r="E9" s="81">
        <v>8957</v>
      </c>
      <c r="F9" s="81">
        <v>1107</v>
      </c>
      <c r="G9" s="81">
        <v>326</v>
      </c>
      <c r="H9" s="81">
        <v>60</v>
      </c>
      <c r="I9" s="81">
        <v>141</v>
      </c>
      <c r="J9" s="81">
        <v>19405</v>
      </c>
    </row>
    <row r="10" spans="1:10">
      <c r="A10" s="34">
        <v>2024</v>
      </c>
      <c r="B10" s="46" t="s">
        <v>22</v>
      </c>
      <c r="C10" s="81">
        <v>3151</v>
      </c>
      <c r="D10" s="81">
        <v>8132</v>
      </c>
      <c r="E10" s="81">
        <v>7116</v>
      </c>
      <c r="F10" s="81">
        <v>1266</v>
      </c>
      <c r="G10" s="81">
        <v>371</v>
      </c>
      <c r="H10" s="81">
        <v>81</v>
      </c>
      <c r="I10" s="81">
        <v>225</v>
      </c>
      <c r="J10" s="81">
        <v>20342</v>
      </c>
    </row>
    <row r="11" spans="1:10">
      <c r="A11" s="34"/>
      <c r="B11" s="46" t="s">
        <v>23</v>
      </c>
      <c r="C11" s="81">
        <v>3163</v>
      </c>
      <c r="D11" s="81">
        <v>4810</v>
      </c>
      <c r="E11" s="81">
        <v>9465</v>
      </c>
      <c r="F11" s="81">
        <v>996</v>
      </c>
      <c r="G11" s="81">
        <v>370</v>
      </c>
      <c r="H11" s="81">
        <v>51</v>
      </c>
      <c r="I11" s="81">
        <v>113</v>
      </c>
      <c r="J11" s="81">
        <v>18968</v>
      </c>
    </row>
    <row r="12" spans="1:10">
      <c r="B12" s="46" t="s">
        <v>24</v>
      </c>
      <c r="C12" s="77">
        <v>3284</v>
      </c>
      <c r="D12" s="77">
        <v>4459</v>
      </c>
      <c r="E12" s="77">
        <v>4006</v>
      </c>
      <c r="F12" s="79">
        <v>1088</v>
      </c>
      <c r="G12" s="77">
        <v>376</v>
      </c>
      <c r="H12" s="77">
        <v>75</v>
      </c>
      <c r="I12" s="77">
        <v>130</v>
      </c>
      <c r="J12" s="77">
        <v>13420</v>
      </c>
    </row>
    <row r="13" spans="1:10">
      <c r="B13" s="46" t="s">
        <v>21</v>
      </c>
      <c r="C13" s="77">
        <v>2432</v>
      </c>
      <c r="D13" s="77">
        <v>3957</v>
      </c>
      <c r="E13" s="77">
        <v>2933</v>
      </c>
      <c r="F13" s="79">
        <v>1005</v>
      </c>
      <c r="G13" s="77">
        <v>379</v>
      </c>
      <c r="H13" s="77">
        <v>143</v>
      </c>
      <c r="I13" s="77">
        <v>80</v>
      </c>
      <c r="J13" s="77">
        <v>10931</v>
      </c>
    </row>
    <row r="14" spans="1:10">
      <c r="A14">
        <v>2025</v>
      </c>
      <c r="B14" s="46" t="s">
        <v>22</v>
      </c>
      <c r="C14" s="48">
        <v>1895</v>
      </c>
      <c r="D14" s="48">
        <v>2809</v>
      </c>
      <c r="E14" s="48">
        <v>2437</v>
      </c>
      <c r="F14" s="48">
        <v>703</v>
      </c>
      <c r="G14" s="48">
        <v>276</v>
      </c>
      <c r="H14" s="79">
        <v>59</v>
      </c>
      <c r="I14" s="79">
        <v>80</v>
      </c>
      <c r="J14" s="48">
        <v>8259</v>
      </c>
    </row>
    <row r="15" spans="1:10">
      <c r="B15" s="46" t="s">
        <v>23</v>
      </c>
      <c r="C15" s="48">
        <v>1736</v>
      </c>
      <c r="D15" s="48">
        <v>2888</v>
      </c>
      <c r="E15" s="48">
        <v>2331</v>
      </c>
      <c r="F15" s="48">
        <v>687</v>
      </c>
      <c r="G15" s="48">
        <v>326</v>
      </c>
      <c r="H15" s="79">
        <v>29</v>
      </c>
      <c r="I15" s="79">
        <v>79</v>
      </c>
      <c r="J15" s="48">
        <v>8076</v>
      </c>
    </row>
    <row r="16" spans="1:10">
      <c r="B16" s="46" t="s">
        <v>24</v>
      </c>
      <c r="C16" s="48">
        <v>1848</v>
      </c>
      <c r="D16" s="48">
        <v>2644</v>
      </c>
      <c r="E16" s="48">
        <v>2038</v>
      </c>
      <c r="F16" s="48">
        <v>745</v>
      </c>
      <c r="G16" s="48">
        <v>397</v>
      </c>
      <c r="H16" s="79">
        <v>12</v>
      </c>
      <c r="I16" s="79">
        <v>65</v>
      </c>
      <c r="J16" s="48">
        <v>7749</v>
      </c>
    </row>
    <row r="17" spans="2:10">
      <c r="B17" s="46" t="s">
        <v>21</v>
      </c>
      <c r="C17" s="48">
        <v>1722</v>
      </c>
      <c r="D17" s="48">
        <v>2638</v>
      </c>
      <c r="E17" s="48">
        <v>2080</v>
      </c>
      <c r="F17" s="48">
        <v>560</v>
      </c>
      <c r="G17" s="48">
        <v>433</v>
      </c>
      <c r="H17" s="79">
        <v>5</v>
      </c>
      <c r="I17" s="79">
        <v>117</v>
      </c>
      <c r="J17" s="48">
        <v>7555</v>
      </c>
    </row>
  </sheetData>
  <sheetProtection algorithmName="SHA-512" hashValue="A092JY5/7Tcj3WMS8Rk8OQAu/C6I0LGbrjj8soQGG6MhsFCUbH/N7IE453qJMgAnZZ/LJARg2BWSQ1e0QTW7vw==" saltValue="yjNQiyhtpXt83Sn9OmBltA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Copyright TDs</vt:lpstr>
      <vt:lpstr>Counter Notices</vt:lpstr>
      <vt:lpstr>Rpt Infringers</vt:lpstr>
      <vt:lpstr>Accts closed</vt:lpstr>
      <vt:lpstr>Illegal content categories</vt:lpstr>
      <vt:lpstr>CSAM link %</vt:lpstr>
      <vt:lpstr>CSAM link type</vt:lpstr>
      <vt:lpstr>VE Link type</vt:lpstr>
      <vt:lpstr>Geo origin</vt:lpstr>
      <vt:lpstr>CSAM Rpt Source</vt:lpstr>
      <vt:lpstr>VE Rpt Source</vt:lpstr>
      <vt:lpstr>Suspension Appeal</vt:lpstr>
      <vt:lpstr>BSI requests</vt:lpstr>
      <vt:lpstr>Private BSI requests</vt:lpstr>
      <vt:lpstr>Personal Data downloads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2022-05-25T06:47:29Z</dcterms:created>
  <dcterms:modified xsi:type="dcterms:W3CDTF">2026-03-30T01:16:57Z</dcterms:modified>
</cp:coreProperties>
</file>